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watolla\Downloads\"/>
    </mc:Choice>
  </mc:AlternateContent>
  <xr:revisionPtr revIDLastSave="0" documentId="13_ncr:1_{E7AA8318-3C0F-430D-8ADF-6370FCAD29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eob-Bogen" sheetId="1" r:id="rId1"/>
    <sheet name="Rückseite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M44" i="1"/>
  <c r="A12" i="8"/>
  <c r="M60" i="1"/>
  <c r="M48" i="1"/>
  <c r="V6" i="8" l="1"/>
  <c r="S8" i="8"/>
  <c r="T8" i="8"/>
  <c r="T59" i="8"/>
  <c r="S6" i="8"/>
  <c r="S5" i="8"/>
  <c r="T7" i="8"/>
  <c r="S7" i="8"/>
  <c r="N8" i="8"/>
  <c r="N7" i="8"/>
  <c r="N6" i="8"/>
  <c r="N5" i="8"/>
  <c r="G10" i="8"/>
  <c r="G9" i="8"/>
  <c r="G8" i="8"/>
  <c r="G7" i="8"/>
  <c r="G6" i="8"/>
  <c r="G5" i="8"/>
  <c r="A8" i="8"/>
  <c r="A5" i="8"/>
  <c r="M56" i="1"/>
  <c r="M52" i="1"/>
  <c r="M41" i="1"/>
  <c r="M37" i="1"/>
  <c r="M33" i="1"/>
  <c r="M29" i="1"/>
  <c r="M28" i="1"/>
  <c r="M24" i="1"/>
  <c r="M20" i="1"/>
  <c r="M16" i="1"/>
  <c r="R10" i="8"/>
  <c r="N71" i="1" l="1"/>
</calcChain>
</file>

<file path=xl/sharedStrings.xml><?xml version="1.0" encoding="utf-8"?>
<sst xmlns="http://schemas.openxmlformats.org/spreadsheetml/2006/main" count="230" uniqueCount="208">
  <si>
    <t>Kriterium</t>
  </si>
  <si>
    <t>Pkte.</t>
  </si>
  <si>
    <t>Spielverständnis</t>
  </si>
  <si>
    <t>Verhältnis Vorteil/Härte</t>
  </si>
  <si>
    <t>Verein A</t>
  </si>
  <si>
    <t>Verein B</t>
  </si>
  <si>
    <t>Schiedsrichter</t>
  </si>
  <si>
    <t>1. Bundesliga</t>
  </si>
  <si>
    <t>2. Bundesliga</t>
  </si>
  <si>
    <t>Männer</t>
  </si>
  <si>
    <t>Frauen</t>
  </si>
  <si>
    <t>Spiel-Nummer</t>
  </si>
  <si>
    <t>Datum</t>
  </si>
  <si>
    <t>End-Ergebnis</t>
  </si>
  <si>
    <t>Hz-Ergebnis</t>
  </si>
  <si>
    <t>Vereinsbeobachtung</t>
  </si>
  <si>
    <t>Name des Beobachters</t>
  </si>
  <si>
    <t>Verein/Verband</t>
  </si>
  <si>
    <t>Stürmerfoul</t>
  </si>
  <si>
    <t>Spielen des Balles</t>
  </si>
  <si>
    <t>Betreten Torraum</t>
  </si>
  <si>
    <t>Siebenmeter</t>
  </si>
  <si>
    <t>Passives Spiel</t>
  </si>
  <si>
    <t>Persönlichkeit der SR</t>
  </si>
  <si>
    <t>Zusammenarbeit der SR</t>
  </si>
  <si>
    <t>A</t>
  </si>
  <si>
    <t>B</t>
  </si>
  <si>
    <t>Zeitfehler (3 Sekunden)</t>
  </si>
  <si>
    <t>Prellfehler</t>
  </si>
  <si>
    <t>Fußfehler</t>
  </si>
  <si>
    <t>Angreifer mit Torerfolg</t>
  </si>
  <si>
    <t>Abwehr im Torraum</t>
  </si>
  <si>
    <t>Entscheidung zu früh</t>
  </si>
  <si>
    <t>Ordnungsprinzip</t>
  </si>
  <si>
    <t>Wurfentscheidung</t>
  </si>
  <si>
    <t>mangelnde Athletik</t>
  </si>
  <si>
    <t>Teamarbeit</t>
  </si>
  <si>
    <t>Stellungsspiel</t>
  </si>
  <si>
    <t>Gesamtlinie der SR</t>
  </si>
  <si>
    <t>ungenügend</t>
  </si>
  <si>
    <t>Unterschrift des Beobachters</t>
  </si>
  <si>
    <t>PERSÖNL. EINDRUCK</t>
  </si>
  <si>
    <t>SPIELREGELN</t>
  </si>
  <si>
    <t xml:space="preserve">    SCHIEDSRICHTER  - BEOBACHTERBERICHT</t>
  </si>
  <si>
    <t>sehr gut - gut</t>
  </si>
  <si>
    <t>8 - 7</t>
  </si>
  <si>
    <t>6 - 5</t>
  </si>
  <si>
    <t>4 - 3</t>
  </si>
  <si>
    <t>2 - 1</t>
  </si>
  <si>
    <t>0</t>
  </si>
  <si>
    <t>Einflussnahme / Kommunikation</t>
  </si>
  <si>
    <t>opt.Signale (Handzeichen)</t>
  </si>
  <si>
    <t>Gestik</t>
  </si>
  <si>
    <t>zu "großzügig"</t>
  </si>
  <si>
    <t>zu "kleinlich"</t>
  </si>
  <si>
    <t>Spielleitung, insgesamt</t>
  </si>
  <si>
    <t>gut - noch gut</t>
  </si>
  <si>
    <t>befriedigend - noch befriedigend</t>
  </si>
  <si>
    <t>ausreichend - mangelhaft</t>
  </si>
  <si>
    <t>Wurfausführung</t>
  </si>
  <si>
    <t>Akustische Signale (Pfiffe)</t>
  </si>
  <si>
    <t>Weitere Regeln</t>
  </si>
  <si>
    <t>Progressivität / Strafmaß</t>
  </si>
  <si>
    <t>Vorteil mit Fehlern</t>
  </si>
  <si>
    <t>Spielgedanke/ Vorteil</t>
  </si>
  <si>
    <t>unterschiedliche Halbz.</t>
  </si>
  <si>
    <t>zum Spielschluss</t>
  </si>
  <si>
    <t>Schritte - Linie</t>
  </si>
  <si>
    <t>Schritte - Anzahl</t>
  </si>
  <si>
    <t>andere Fehler mit Ball</t>
  </si>
  <si>
    <t>Angreifer im Torraum</t>
  </si>
  <si>
    <t>7-m-Entscheidungen</t>
  </si>
  <si>
    <t>7-m (Niveauansatz)</t>
  </si>
  <si>
    <t>passive Linie</t>
  </si>
  <si>
    <t>Entscheidung "passiv"</t>
  </si>
  <si>
    <t xml:space="preserve">Spielzeit   </t>
  </si>
  <si>
    <t>Entsch. geg. Spielfluss</t>
  </si>
  <si>
    <t>progr. Niveauansatz</t>
  </si>
  <si>
    <t>Abstand / nachtr. Strafe</t>
  </si>
  <si>
    <t>progr. Schwerpunkte</t>
  </si>
  <si>
    <t>die Person SR</t>
  </si>
  <si>
    <t>Auftreten der/des SR</t>
  </si>
  <si>
    <t>Aufgabenteilung</t>
  </si>
  <si>
    <t>Körpersprache</t>
  </si>
  <si>
    <t>Zusammenarb. SR/Z-S</t>
  </si>
  <si>
    <t>Spiel "verstehen/lesen"</t>
  </si>
  <si>
    <t>Pfiff in Spielaufbau</t>
  </si>
  <si>
    <t>Vorteil mit Schritten</t>
  </si>
  <si>
    <t>anrennen, anspringen</t>
  </si>
  <si>
    <t>anrennen (nach Abspiel)</t>
  </si>
  <si>
    <t>SF zum Zeitgewinn</t>
  </si>
  <si>
    <t>progr. Vorgabe</t>
  </si>
  <si>
    <t>zu niedrig/großzügig</t>
  </si>
  <si>
    <t>Abstand bei Freiwürfen</t>
  </si>
  <si>
    <t>Trikotreissen</t>
  </si>
  <si>
    <t>schwankende Linie</t>
  </si>
  <si>
    <t>zu großzüg. (mehr als 3)</t>
  </si>
  <si>
    <t>Fuß</t>
  </si>
  <si>
    <t>Hinterlaufen durch TR</t>
  </si>
  <si>
    <t>be-/übertreten</t>
  </si>
  <si>
    <t>Abwehrarbeit im TR</t>
  </si>
  <si>
    <t>unklare Linie</t>
  </si>
  <si>
    <t>zu viel</t>
  </si>
  <si>
    <t>Behinderung eines völl.</t>
  </si>
  <si>
    <t>freien Werfers</t>
  </si>
  <si>
    <t>schwankend</t>
  </si>
  <si>
    <t>Hz zu früh</t>
  </si>
  <si>
    <t>Time-out; Team-T-o.</t>
  </si>
  <si>
    <t>Aufstellungsformen</t>
  </si>
  <si>
    <t>"schneller Anwurf"</t>
  </si>
  <si>
    <t>Pfiff beim Torwurf</t>
  </si>
  <si>
    <t>Vorteil mit Übertreten</t>
  </si>
  <si>
    <t>einklemmen</t>
  </si>
  <si>
    <t xml:space="preserve">am Torraum </t>
  </si>
  <si>
    <t>Einhalten eigener Linie</t>
  </si>
  <si>
    <t>zu hoch/überzogen</t>
  </si>
  <si>
    <t>"Ringen" am Kreis</t>
  </si>
  <si>
    <t>zu kleinl. (weniger als 3)</t>
  </si>
  <si>
    <t>abstehen</t>
  </si>
  <si>
    <t>zu wenig</t>
  </si>
  <si>
    <t>gegen den Werfer</t>
  </si>
  <si>
    <t>Hz nicht oder zu spät</t>
  </si>
  <si>
    <t>pünktlicher Spielbeginn</t>
  </si>
  <si>
    <t>falscher Ort</t>
  </si>
  <si>
    <t>unnatürlich/überheblich</t>
  </si>
  <si>
    <t>zaghaft/unsicher</t>
  </si>
  <si>
    <t>kein geschloss. Team</t>
  </si>
  <si>
    <t>ungünst. Beob-Position</t>
  </si>
  <si>
    <t>Aufgabenbereiche</t>
  </si>
  <si>
    <t>nervös/unsouverän</t>
  </si>
  <si>
    <t>beeinflußbar</t>
  </si>
  <si>
    <t>nachlassende Konzentr.</t>
  </si>
  <si>
    <t>Dominanz eines SR</t>
  </si>
  <si>
    <t>Mangel bei Abstimmung</t>
  </si>
  <si>
    <t>FSR/TSR</t>
  </si>
  <si>
    <t>weitere Abstimm.-Probl.</t>
  </si>
  <si>
    <t>falsche(r) Wurf/Mannsch.</t>
  </si>
  <si>
    <t>keine Handzeichen</t>
  </si>
  <si>
    <t>1. Halbzeit schwächer</t>
  </si>
  <si>
    <t>2. Halbzeit schwächer</t>
  </si>
  <si>
    <t>gesamte Spielzeit</t>
  </si>
  <si>
    <t>körperl./geist. Bereitschaft</t>
  </si>
  <si>
    <t>Einsatz Handz. "passiv"</t>
  </si>
  <si>
    <t>Entsch. nicht / zu spät</t>
  </si>
  <si>
    <t>Mängelhauptgruppe</t>
  </si>
  <si>
    <t>ursächliche Fehler</t>
  </si>
  <si>
    <t>Vorteil auf Kosten Fairness</t>
  </si>
  <si>
    <t>SF mit Ballbesitz</t>
  </si>
  <si>
    <t>SF ohne Ballbesitz</t>
  </si>
  <si>
    <t>7-m: klare Torgelegenh.</t>
  </si>
  <si>
    <t>Verantwortlicher</t>
  </si>
  <si>
    <t>Gesamt-punktzahl:</t>
  </si>
  <si>
    <t>Vorteil ohne erf. Strafe</t>
  </si>
  <si>
    <t>Fuß zur Abw.(auch A3 )</t>
  </si>
  <si>
    <t>zu theatralisch</t>
  </si>
  <si>
    <t>Gestikulieren</t>
  </si>
  <si>
    <t>zu leise</t>
  </si>
  <si>
    <t>unverständliche Handz.</t>
  </si>
  <si>
    <t>Weibliche Jugend</t>
  </si>
  <si>
    <t>Neutrale Beobachtung</t>
  </si>
  <si>
    <t>kein selbstbew. Auftreten</t>
  </si>
  <si>
    <t>schüchtern</t>
  </si>
  <si>
    <t>keine / unkorr. Zeichen</t>
  </si>
  <si>
    <t>&gt; Rückseite &lt;</t>
  </si>
  <si>
    <t>Schwierige Spielleitung</t>
  </si>
  <si>
    <t>Wie wurden die Schiedsrichter ihren Aufgaben gerecht?</t>
  </si>
  <si>
    <t>Weitere Hinweise</t>
  </si>
  <si>
    <t>Männliche Jgd.</t>
  </si>
  <si>
    <t>Weibliche Jgd.</t>
  </si>
  <si>
    <t>Was gelang den Schiedsrichtern besonders gut?</t>
  </si>
  <si>
    <r>
      <t xml:space="preserve">Gibt es Mängel/Kritik? </t>
    </r>
    <r>
      <rPr>
        <b/>
        <sz val="8"/>
        <rFont val="Arial"/>
        <family val="2"/>
      </rPr>
      <t>(Hinweise/Verbesserungsvorschläge)</t>
    </r>
  </si>
  <si>
    <t>im Regeltechnischen Bereich</t>
  </si>
  <si>
    <t>im persönlichen Bereich</t>
  </si>
  <si>
    <t>Verein / Verband</t>
  </si>
  <si>
    <t>Disqualifikationen</t>
  </si>
  <si>
    <t>Disqualif.fehlt</t>
  </si>
  <si>
    <t>Disqualif.unberechtigt</t>
  </si>
  <si>
    <r>
      <t xml:space="preserve">Die grün gekennzeichneten Felder werden auf </t>
    </r>
    <r>
      <rPr>
        <b/>
        <i/>
        <sz val="11"/>
        <rFont val="Arial"/>
        <family val="2"/>
      </rPr>
      <t>9</t>
    </r>
    <r>
      <rPr>
        <i/>
        <sz val="11"/>
        <rFont val="Arial"/>
        <family val="2"/>
      </rPr>
      <t xml:space="preserve"> Punkte aufgewertet.</t>
    </r>
  </si>
  <si>
    <r>
      <t xml:space="preserve">Bei 5 Punkten und weniger (je Kriterium) </t>
    </r>
    <r>
      <rPr>
        <u/>
        <sz val="10"/>
        <rFont val="Arial"/>
        <family val="2"/>
      </rPr>
      <t>muss</t>
    </r>
    <r>
      <rPr>
        <sz val="10"/>
        <rFont val="Arial"/>
        <family val="2"/>
      </rPr>
      <t xml:space="preserve"> mind. eine </t>
    </r>
    <r>
      <rPr>
        <b/>
        <sz val="10"/>
        <rFont val="Arial"/>
        <family val="2"/>
      </rPr>
      <t>Mängelhauptgruppe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mind. ein </t>
    </r>
    <r>
      <rPr>
        <b/>
        <sz val="10"/>
        <rFont val="Arial"/>
        <family val="2"/>
      </rPr>
      <t>ursächlicher Fehler</t>
    </r>
    <r>
      <rPr>
        <sz val="10"/>
        <rFont val="Arial"/>
        <family val="2"/>
      </rPr>
      <t xml:space="preserve"> gekennzeichnet sein </t>
    </r>
  </si>
  <si>
    <t>3. Liga</t>
  </si>
  <si>
    <t>Region</t>
  </si>
  <si>
    <t>HVN</t>
  </si>
  <si>
    <t>provozierte Stürmerfouls</t>
  </si>
  <si>
    <t>zu monoton (Tor-Pfiff)</t>
  </si>
  <si>
    <t>FW-Linie betreten</t>
  </si>
  <si>
    <t>im Lauf / Sprung</t>
  </si>
  <si>
    <t>OL/VL</t>
  </si>
  <si>
    <t>Landesliga</t>
  </si>
  <si>
    <t>Torerfolg mit Stürmerfoul</t>
  </si>
  <si>
    <t>nicht erkannt</t>
  </si>
  <si>
    <t>Bankverhalten</t>
  </si>
  <si>
    <t xml:space="preserve">keine/ zu viele Ermahnungen </t>
  </si>
  <si>
    <t>Bänke unterschiedlich</t>
  </si>
  <si>
    <t>Männliche Jugend A</t>
  </si>
  <si>
    <t xml:space="preserve">Neutrale Beo: Versand an SR, die Ansetzer und an Volker / Holger. Bogen innerhalb 4 Tage nach dem Spiel versenden.
</t>
  </si>
  <si>
    <t xml:space="preserve"> </t>
  </si>
  <si>
    <t>Gleichbehandlung</t>
  </si>
  <si>
    <t>beeinflusst durch A/B</t>
  </si>
  <si>
    <t>Schwerpkt. Regelwerk</t>
  </si>
  <si>
    <t>Schwerpkt. Persönlichkeit</t>
  </si>
  <si>
    <t>Atmosphäre</t>
  </si>
  <si>
    <t>Endergebnis</t>
  </si>
  <si>
    <t>Spielcharacter</t>
  </si>
  <si>
    <t>Tabellenstand</t>
  </si>
  <si>
    <t>Handballverband Niedersachsen-Bremen e.V. - Maschstraße 20, 30169 Hannover</t>
  </si>
  <si>
    <t>RL</t>
  </si>
  <si>
    <t>OL</t>
  </si>
  <si>
    <t>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</si>
</sst>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36"/>
      <color indexed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36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4"/>
      <color rgb="FF0070C0"/>
      <name val="Arial"/>
      <family val="2"/>
    </font>
    <font>
      <b/>
      <sz val="12"/>
      <color theme="3"/>
      <name val="Arial"/>
      <family val="2"/>
    </font>
    <font>
      <b/>
      <sz val="14"/>
      <color theme="3"/>
      <name val="Arial"/>
      <family val="2"/>
    </font>
    <font>
      <u/>
      <sz val="10"/>
      <name val="Arial"/>
      <family val="2"/>
    </font>
    <font>
      <b/>
      <sz val="12"/>
      <color rgb="FF0070C0"/>
      <name val="Arial"/>
      <family val="2"/>
    </font>
    <font>
      <b/>
      <sz val="8"/>
      <color rgb="FF0070C0"/>
      <name val="Arial"/>
      <family val="2"/>
    </font>
    <font>
      <b/>
      <sz val="11"/>
      <color rgb="FF0070C0"/>
      <name val="Arial"/>
      <family val="2"/>
    </font>
    <font>
      <b/>
      <i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26"/>
      <color rgb="FF0070C0"/>
      <name val="Script"/>
      <family val="4"/>
      <charset val="255"/>
    </font>
    <font>
      <sz val="7"/>
      <name val="Arial"/>
      <family val="2"/>
    </font>
    <font>
      <b/>
      <i/>
      <sz val="10"/>
      <name val="Times New Roman"/>
      <family val="1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66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18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10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10"/>
      </right>
      <top/>
      <bottom/>
      <diagonal/>
    </border>
    <border>
      <left style="medium">
        <color indexed="64"/>
      </left>
      <right style="mediumDashed">
        <color indexed="1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10"/>
      </left>
      <right/>
      <top style="double">
        <color indexed="64"/>
      </top>
      <bottom/>
      <diagonal/>
    </border>
    <border>
      <left style="mediumDashed">
        <color indexed="10"/>
      </left>
      <right/>
      <top/>
      <bottom/>
      <diagonal/>
    </border>
    <border>
      <left style="mediumDashed">
        <color indexed="10"/>
      </left>
      <right/>
      <top style="medium">
        <color indexed="64"/>
      </top>
      <bottom/>
      <diagonal/>
    </border>
    <border>
      <left style="mediumDashed">
        <color indexed="10"/>
      </left>
      <right/>
      <top/>
      <bottom style="medium">
        <color indexed="64"/>
      </bottom>
      <diagonal/>
    </border>
    <border>
      <left style="mediumDashed">
        <color indexed="10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Dashed">
        <color rgb="FFFF0000"/>
      </right>
      <top style="medium">
        <color indexed="64"/>
      </top>
      <bottom/>
      <diagonal/>
    </border>
    <border>
      <left style="mediumDashed">
        <color rgb="FFFF0000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rgb="FFFF0000"/>
      </right>
      <top/>
      <bottom/>
      <diagonal/>
    </border>
    <border>
      <left style="mediumDashed">
        <color rgb="FFFF0000"/>
      </left>
      <right style="dashed">
        <color auto="1"/>
      </right>
      <top/>
      <bottom/>
      <diagonal/>
    </border>
    <border>
      <left style="dashed">
        <color auto="1"/>
      </left>
      <right style="dashed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mediumDashed">
        <color rgb="FFFF0000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5">
    <xf numFmtId="0" fontId="0" fillId="0" borderId="0" xfId="0"/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/>
    <xf numFmtId="0" fontId="4" fillId="0" borderId="19" xfId="0" applyFont="1" applyBorder="1"/>
    <xf numFmtId="0" fontId="0" fillId="0" borderId="20" xfId="0" applyBorder="1"/>
    <xf numFmtId="0" fontId="4" fillId="0" borderId="21" xfId="0" applyFont="1" applyBorder="1"/>
    <xf numFmtId="0" fontId="4" fillId="0" borderId="22" xfId="0" applyFont="1" applyBorder="1"/>
    <xf numFmtId="0" fontId="0" fillId="0" borderId="23" xfId="0" applyBorder="1"/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4" xfId="0" applyBorder="1"/>
    <xf numFmtId="0" fontId="5" fillId="0" borderId="0" xfId="0" applyFont="1" applyAlignment="1">
      <alignment horizontal="center"/>
    </xf>
    <xf numFmtId="0" fontId="13" fillId="0" borderId="25" xfId="0" applyFont="1" applyBorder="1"/>
    <xf numFmtId="0" fontId="13" fillId="0" borderId="26" xfId="0" applyFont="1" applyBorder="1"/>
    <xf numFmtId="0" fontId="11" fillId="0" borderId="26" xfId="0" applyFont="1" applyBorder="1"/>
    <xf numFmtId="0" fontId="1" fillId="0" borderId="26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33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left"/>
    </xf>
    <xf numFmtId="0" fontId="4" fillId="5" borderId="20" xfId="0" applyFont="1" applyFill="1" applyBorder="1"/>
    <xf numFmtId="0" fontId="0" fillId="6" borderId="34" xfId="0" applyFill="1" applyBorder="1"/>
    <xf numFmtId="14" fontId="2" fillId="0" borderId="3" xfId="0" applyNumberFormat="1" applyFont="1" applyBorder="1" applyAlignment="1">
      <alignment vertical="center"/>
    </xf>
    <xf numFmtId="0" fontId="4" fillId="3" borderId="35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37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10" fillId="6" borderId="38" xfId="0" applyFont="1" applyFill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4" fillId="4" borderId="35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0" fontId="0" fillId="0" borderId="3" xfId="0" applyBorder="1"/>
    <xf numFmtId="0" fontId="4" fillId="0" borderId="39" xfId="0" applyFont="1" applyBorder="1" applyAlignment="1">
      <alignment horizontal="center"/>
    </xf>
    <xf numFmtId="0" fontId="4" fillId="5" borderId="35" xfId="0" applyFont="1" applyFill="1" applyBorder="1" applyAlignment="1">
      <alignment horizontal="left"/>
    </xf>
    <xf numFmtId="0" fontId="4" fillId="5" borderId="35" xfId="0" applyFont="1" applyFill="1" applyBorder="1"/>
    <xf numFmtId="0" fontId="4" fillId="6" borderId="40" xfId="0" applyFont="1" applyFill="1" applyBorder="1"/>
    <xf numFmtId="0" fontId="10" fillId="6" borderId="41" xfId="0" applyFont="1" applyFill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4" fillId="0" borderId="3" xfId="0" applyFont="1" applyBorder="1"/>
    <xf numFmtId="0" fontId="4" fillId="0" borderId="1" xfId="0" applyFont="1" applyBorder="1"/>
    <xf numFmtId="0" fontId="4" fillId="0" borderId="11" xfId="0" applyFont="1" applyBorder="1"/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1" fillId="0" borderId="0" xfId="0" applyFont="1"/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20" xfId="0" applyFont="1" applyBorder="1"/>
    <xf numFmtId="0" fontId="4" fillId="0" borderId="23" xfId="0" applyFon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0" fillId="9" borderId="0" xfId="0" applyFill="1"/>
    <xf numFmtId="0" fontId="27" fillId="0" borderId="1" xfId="0" applyFont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5" xfId="0" applyFont="1" applyBorder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center"/>
      <protection locked="0"/>
    </xf>
    <xf numFmtId="0" fontId="27" fillId="0" borderId="9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7" fillId="0" borderId="60" xfId="0" applyFont="1" applyBorder="1" applyAlignment="1">
      <alignment horizontal="center"/>
    </xf>
    <xf numFmtId="0" fontId="27" fillId="0" borderId="64" xfId="0" applyFont="1" applyBorder="1" applyAlignment="1">
      <alignment horizontal="center"/>
    </xf>
    <xf numFmtId="0" fontId="27" fillId="0" borderId="62" xfId="0" applyFont="1" applyBorder="1" applyAlignment="1">
      <alignment horizontal="center"/>
    </xf>
    <xf numFmtId="0" fontId="27" fillId="0" borderId="6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12" borderId="14" xfId="0" applyFont="1" applyFill="1" applyBorder="1" applyAlignment="1" applyProtection="1">
      <alignment horizontal="center"/>
      <protection locked="0"/>
    </xf>
    <xf numFmtId="0" fontId="4" fillId="12" borderId="27" xfId="0" applyFont="1" applyFill="1" applyBorder="1"/>
    <xf numFmtId="0" fontId="4" fillId="12" borderId="28" xfId="0" applyFont="1" applyFill="1" applyBorder="1"/>
    <xf numFmtId="0" fontId="5" fillId="12" borderId="15" xfId="0" applyFont="1" applyFill="1" applyBorder="1" applyAlignment="1" applyProtection="1">
      <alignment horizontal="center"/>
      <protection locked="0"/>
    </xf>
    <xf numFmtId="0" fontId="5" fillId="12" borderId="16" xfId="0" applyFont="1" applyFill="1" applyBorder="1" applyAlignment="1" applyProtection="1">
      <alignment horizontal="center"/>
      <protection locked="0"/>
    </xf>
    <xf numFmtId="0" fontId="4" fillId="12" borderId="29" xfId="0" applyFont="1" applyFill="1" applyBorder="1"/>
    <xf numFmtId="0" fontId="5" fillId="12" borderId="17" xfId="0" applyFont="1" applyFill="1" applyBorder="1" applyAlignment="1" applyProtection="1">
      <alignment horizontal="center"/>
      <protection locked="0"/>
    </xf>
    <xf numFmtId="0" fontId="4" fillId="12" borderId="30" xfId="0" applyFont="1" applyFill="1" applyBorder="1"/>
    <xf numFmtId="0" fontId="4" fillId="12" borderId="168" xfId="0" applyFont="1" applyFill="1" applyBorder="1"/>
    <xf numFmtId="0" fontId="5" fillId="12" borderId="69" xfId="0" applyFont="1" applyFill="1" applyBorder="1" applyAlignment="1" applyProtection="1">
      <alignment horizontal="center"/>
      <protection locked="0"/>
    </xf>
    <xf numFmtId="0" fontId="5" fillId="12" borderId="18" xfId="0" applyFont="1" applyFill="1" applyBorder="1" applyAlignment="1" applyProtection="1">
      <alignment horizontal="center"/>
      <protection locked="0"/>
    </xf>
    <xf numFmtId="0" fontId="5" fillId="12" borderId="55" xfId="0" applyFont="1" applyFill="1" applyBorder="1" applyAlignment="1" applyProtection="1">
      <alignment horizontal="center"/>
      <protection locked="0"/>
    </xf>
    <xf numFmtId="0" fontId="4" fillId="12" borderId="56" xfId="0" applyFont="1" applyFill="1" applyBorder="1"/>
    <xf numFmtId="0" fontId="20" fillId="0" borderId="14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69" xfId="0" applyFont="1" applyBorder="1" applyAlignment="1" applyProtection="1">
      <alignment horizont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0" fillId="0" borderId="55" xfId="0" applyFont="1" applyBorder="1" applyAlignment="1" applyProtection="1">
      <alignment horizontal="center"/>
      <protection locked="0"/>
    </xf>
    <xf numFmtId="0" fontId="0" fillId="0" borderId="138" xfId="0" applyBorder="1" applyAlignment="1">
      <alignment horizontal="lef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172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76" xfId="0" applyFont="1" applyBorder="1" applyAlignment="1" applyProtection="1">
      <alignment horizontal="center" vertical="center"/>
      <protection locked="0"/>
    </xf>
    <xf numFmtId="0" fontId="5" fillId="0" borderId="176" xfId="0" applyFont="1" applyBorder="1" applyAlignment="1" applyProtection="1">
      <alignment horizontal="left" vertical="center"/>
      <protection locked="0"/>
    </xf>
    <xf numFmtId="0" fontId="5" fillId="0" borderId="180" xfId="0" applyFont="1" applyBorder="1" applyAlignment="1" applyProtection="1">
      <alignment horizontal="center" vertical="center"/>
      <protection locked="0"/>
    </xf>
    <xf numFmtId="0" fontId="35" fillId="0" borderId="82" xfId="0" applyFont="1" applyBorder="1" applyAlignment="1">
      <alignment horizontal="left" vertical="center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0" fillId="0" borderId="183" xfId="0" applyBorder="1"/>
    <xf numFmtId="0" fontId="34" fillId="0" borderId="97" xfId="0" applyFont="1" applyBorder="1" applyAlignment="1" applyProtection="1">
      <alignment horizontal="center" vertical="center"/>
      <protection locked="0"/>
    </xf>
    <xf numFmtId="0" fontId="34" fillId="0" borderId="51" xfId="0" applyFont="1" applyBorder="1" applyAlignment="1" applyProtection="1">
      <alignment horizontal="center" vertical="center"/>
      <protection locked="0"/>
    </xf>
    <xf numFmtId="0" fontId="34" fillId="0" borderId="161" xfId="0" applyFont="1" applyBorder="1" applyAlignment="1" applyProtection="1">
      <alignment horizontal="center" vertical="center"/>
      <protection locked="0"/>
    </xf>
    <xf numFmtId="0" fontId="34" fillId="0" borderId="181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40" xfId="0" applyFont="1" applyBorder="1" applyAlignment="1">
      <alignment horizontal="left" vertical="center"/>
    </xf>
    <xf numFmtId="0" fontId="36" fillId="0" borderId="81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78" xfId="0" applyFont="1" applyBorder="1" applyAlignment="1">
      <alignment horizontal="left" vertical="center"/>
    </xf>
    <xf numFmtId="0" fontId="34" fillId="14" borderId="71" xfId="0" applyFont="1" applyFill="1" applyBorder="1" applyAlignment="1" applyProtection="1">
      <alignment horizontal="center" vertical="center"/>
      <protection hidden="1"/>
    </xf>
    <xf numFmtId="0" fontId="34" fillId="14" borderId="40" xfId="0" applyFont="1" applyFill="1" applyBorder="1" applyAlignment="1" applyProtection="1">
      <alignment horizontal="center" vertical="center"/>
      <protection hidden="1"/>
    </xf>
    <xf numFmtId="0" fontId="34" fillId="14" borderId="182" xfId="0" applyFont="1" applyFill="1" applyBorder="1" applyAlignment="1" applyProtection="1">
      <alignment horizontal="center" vertical="center"/>
      <protection hidden="1"/>
    </xf>
    <xf numFmtId="0" fontId="34" fillId="14" borderId="11" xfId="0" applyFont="1" applyFill="1" applyBorder="1" applyAlignment="1" applyProtection="1">
      <alignment horizontal="center" vertical="center"/>
      <protection hidden="1"/>
    </xf>
    <xf numFmtId="0" fontId="34" fillId="14" borderId="23" xfId="0" applyFont="1" applyFill="1" applyBorder="1" applyAlignment="1" applyProtection="1">
      <alignment horizontal="center" vertical="center"/>
      <protection hidden="1"/>
    </xf>
    <xf numFmtId="0" fontId="34" fillId="14" borderId="54" xfId="0" applyFont="1" applyFill="1" applyBorder="1" applyAlignment="1" applyProtection="1">
      <alignment horizontal="center" vertical="center"/>
      <protection hidden="1"/>
    </xf>
    <xf numFmtId="0" fontId="36" fillId="0" borderId="35" xfId="0" applyFont="1" applyBorder="1" applyAlignment="1">
      <alignment horizontal="left" vertical="center"/>
    </xf>
    <xf numFmtId="0" fontId="36" fillId="0" borderId="82" xfId="0" applyFont="1" applyBorder="1" applyAlignment="1">
      <alignment horizontal="left" vertical="center"/>
    </xf>
    <xf numFmtId="0" fontId="1" fillId="0" borderId="7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34" fillId="13" borderId="68" xfId="0" applyFont="1" applyFill="1" applyBorder="1" applyAlignment="1" applyProtection="1">
      <alignment horizontal="center" vertical="center"/>
      <protection locked="0"/>
    </xf>
    <xf numFmtId="0" fontId="34" fillId="13" borderId="70" xfId="0" applyFont="1" applyFill="1" applyBorder="1" applyAlignment="1" applyProtection="1">
      <alignment horizontal="center" vertical="center"/>
      <protection locked="0"/>
    </xf>
    <xf numFmtId="0" fontId="34" fillId="0" borderId="67" xfId="0" applyFont="1" applyBorder="1" applyAlignment="1" applyProtection="1">
      <alignment horizontal="center" vertical="center"/>
      <protection locked="0"/>
    </xf>
    <xf numFmtId="0" fontId="34" fillId="0" borderId="99" xfId="0" applyFont="1" applyBorder="1" applyAlignment="1" applyProtection="1">
      <alignment horizontal="center" vertical="center"/>
      <protection locked="0"/>
    </xf>
    <xf numFmtId="0" fontId="34" fillId="0" borderId="169" xfId="0" applyFont="1" applyBorder="1" applyAlignment="1" applyProtection="1">
      <alignment horizontal="center" vertical="center"/>
      <protection locked="0"/>
    </xf>
    <xf numFmtId="0" fontId="34" fillId="0" borderId="173" xfId="0" applyFont="1" applyBorder="1" applyAlignment="1" applyProtection="1">
      <alignment horizontal="center" vertical="center"/>
      <protection locked="0"/>
    </xf>
    <xf numFmtId="0" fontId="34" fillId="0" borderId="177" xfId="0" applyFont="1" applyBorder="1" applyAlignment="1" applyProtection="1">
      <alignment horizontal="center" vertical="center"/>
      <protection locked="0"/>
    </xf>
    <xf numFmtId="0" fontId="34" fillId="0" borderId="170" xfId="0" applyFont="1" applyBorder="1" applyAlignment="1" applyProtection="1">
      <alignment horizontal="center" vertical="center"/>
      <protection locked="0"/>
    </xf>
    <xf numFmtId="0" fontId="34" fillId="0" borderId="174" xfId="0" applyFont="1" applyBorder="1" applyAlignment="1" applyProtection="1">
      <alignment horizontal="center" vertical="center"/>
      <protection locked="0"/>
    </xf>
    <xf numFmtId="0" fontId="34" fillId="0" borderId="178" xfId="0" applyFont="1" applyBorder="1" applyAlignment="1" applyProtection="1">
      <alignment horizontal="center" vertical="center"/>
      <protection locked="0"/>
    </xf>
    <xf numFmtId="0" fontId="34" fillId="0" borderId="171" xfId="0" applyFont="1" applyBorder="1" applyAlignment="1" applyProtection="1">
      <alignment horizontal="center" vertical="center"/>
      <protection locked="0"/>
    </xf>
    <xf numFmtId="0" fontId="34" fillId="0" borderId="175" xfId="0" applyFont="1" applyBorder="1" applyAlignment="1" applyProtection="1">
      <alignment horizontal="center" vertical="center"/>
      <protection locked="0"/>
    </xf>
    <xf numFmtId="0" fontId="34" fillId="0" borderId="179" xfId="0" applyFont="1" applyBorder="1" applyAlignment="1" applyProtection="1">
      <alignment horizontal="center" vertical="center"/>
      <protection locked="0"/>
    </xf>
    <xf numFmtId="0" fontId="34" fillId="0" borderId="103" xfId="0" applyFont="1" applyBorder="1" applyAlignment="1" applyProtection="1">
      <alignment horizontal="center" vertical="center"/>
      <protection locked="0"/>
    </xf>
    <xf numFmtId="0" fontId="34" fillId="0" borderId="66" xfId="0" applyFont="1" applyBorder="1" applyAlignment="1" applyProtection="1">
      <alignment horizontal="center" vertical="center"/>
      <protection locked="0"/>
    </xf>
    <xf numFmtId="0" fontId="34" fillId="0" borderId="104" xfId="0" applyFont="1" applyBorder="1" applyAlignment="1" applyProtection="1">
      <alignment horizontal="center" vertical="center"/>
      <protection locked="0"/>
    </xf>
    <xf numFmtId="0" fontId="21" fillId="0" borderId="76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82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79" xfId="0" applyFont="1" applyBorder="1" applyAlignment="1">
      <alignment horizontal="left" vertical="center"/>
    </xf>
    <xf numFmtId="0" fontId="21" fillId="0" borderId="8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18" fillId="0" borderId="116" xfId="0" applyFont="1" applyBorder="1" applyAlignment="1">
      <alignment horizontal="center" vertical="center"/>
    </xf>
    <xf numFmtId="0" fontId="18" fillId="0" borderId="1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31" fillId="0" borderId="135" xfId="0" applyFont="1" applyBorder="1" applyAlignment="1" applyProtection="1">
      <alignment horizontal="left" vertical="center"/>
      <protection locked="0"/>
    </xf>
    <xf numFmtId="0" fontId="31" fillId="0" borderId="136" xfId="0" applyFont="1" applyBorder="1" applyAlignment="1" applyProtection="1">
      <alignment horizontal="left" vertical="center"/>
      <protection locked="0"/>
    </xf>
    <xf numFmtId="0" fontId="31" fillId="0" borderId="137" xfId="0" applyFont="1" applyBorder="1" applyAlignment="1" applyProtection="1">
      <alignment horizontal="left" vertical="center"/>
      <protection locked="0"/>
    </xf>
    <xf numFmtId="0" fontId="31" fillId="0" borderId="138" xfId="0" applyFont="1" applyBorder="1" applyAlignment="1" applyProtection="1">
      <alignment horizontal="left" vertical="center"/>
      <protection locked="0"/>
    </xf>
    <xf numFmtId="0" fontId="4" fillId="0" borderId="132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14" fontId="30" fillId="0" borderId="131" xfId="0" applyNumberFormat="1" applyFont="1" applyBorder="1" applyAlignment="1" applyProtection="1">
      <alignment horizontal="center" vertical="center"/>
      <protection locked="0"/>
    </xf>
    <xf numFmtId="14" fontId="30" fillId="0" borderId="139" xfId="0" applyNumberFormat="1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left" vertical="center"/>
    </xf>
    <xf numFmtId="0" fontId="21" fillId="0" borderId="77" xfId="0" applyFont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77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14" fillId="9" borderId="110" xfId="0" applyFont="1" applyFill="1" applyBorder="1" applyAlignment="1">
      <alignment horizontal="center" vertical="center" wrapText="1"/>
    </xf>
    <xf numFmtId="0" fontId="14" fillId="9" borderId="112" xfId="0" applyFont="1" applyFill="1" applyBorder="1" applyAlignment="1">
      <alignment horizontal="center" vertical="center" wrapText="1"/>
    </xf>
    <xf numFmtId="0" fontId="31" fillId="0" borderId="135" xfId="0" applyFont="1" applyBorder="1" applyAlignment="1" applyProtection="1">
      <alignment horizontal="center" vertical="center"/>
      <protection locked="0"/>
    </xf>
    <xf numFmtId="0" fontId="31" fillId="0" borderId="136" xfId="0" applyFont="1" applyBorder="1" applyAlignment="1" applyProtection="1">
      <alignment horizontal="center" vertical="center"/>
      <protection locked="0"/>
    </xf>
    <xf numFmtId="0" fontId="31" fillId="0" borderId="137" xfId="0" applyFont="1" applyBorder="1" applyAlignment="1" applyProtection="1">
      <alignment horizontal="center" vertical="center"/>
      <protection locked="0"/>
    </xf>
    <xf numFmtId="0" fontId="31" fillId="0" borderId="138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left" vertical="center"/>
    </xf>
    <xf numFmtId="0" fontId="23" fillId="0" borderId="97" xfId="0" applyFont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103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11" fillId="11" borderId="25" xfId="0" applyFont="1" applyFill="1" applyBorder="1" applyAlignment="1">
      <alignment horizontal="center"/>
    </xf>
    <xf numFmtId="0" fontId="11" fillId="11" borderId="109" xfId="0" applyFont="1" applyFill="1" applyBorder="1" applyAlignment="1">
      <alignment horizontal="center"/>
    </xf>
    <xf numFmtId="0" fontId="23" fillId="0" borderId="72" xfId="0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23" fillId="10" borderId="158" xfId="0" applyFont="1" applyFill="1" applyBorder="1" applyAlignment="1" applyProtection="1">
      <alignment horizontal="center" vertical="center"/>
      <protection locked="0"/>
    </xf>
    <xf numFmtId="0" fontId="23" fillId="10" borderId="159" xfId="0" applyFont="1" applyFill="1" applyBorder="1" applyAlignment="1" applyProtection="1">
      <alignment horizontal="center" vertical="center"/>
      <protection locked="0"/>
    </xf>
    <xf numFmtId="0" fontId="0" fillId="10" borderId="160" xfId="0" applyFill="1" applyBorder="1" applyAlignment="1" applyProtection="1">
      <alignment horizontal="center" vertical="center"/>
      <protection locked="0"/>
    </xf>
    <xf numFmtId="0" fontId="23" fillId="10" borderId="165" xfId="0" applyFont="1" applyFill="1" applyBorder="1" applyAlignment="1" applyProtection="1">
      <alignment horizontal="center" vertical="center"/>
      <protection locked="0"/>
    </xf>
    <xf numFmtId="0" fontId="23" fillId="10" borderId="164" xfId="0" applyFont="1" applyFill="1" applyBorder="1" applyAlignment="1" applyProtection="1">
      <alignment horizontal="center" vertical="center"/>
      <protection locked="0"/>
    </xf>
    <xf numFmtId="0" fontId="0" fillId="10" borderId="166" xfId="0" applyFill="1" applyBorder="1" applyAlignment="1" applyProtection="1">
      <alignment horizontal="center" vertical="center"/>
      <protection locked="0"/>
    </xf>
    <xf numFmtId="0" fontId="0" fillId="0" borderId="104" xfId="0" applyBorder="1" applyAlignment="1" applyProtection="1">
      <alignment horizontal="center" vertical="center"/>
      <protection locked="0"/>
    </xf>
    <xf numFmtId="0" fontId="2" fillId="0" borderId="74" xfId="0" applyFont="1" applyBorder="1" applyAlignment="1">
      <alignment horizontal="center" vertical="center" textRotation="90"/>
    </xf>
    <xf numFmtId="0" fontId="2" fillId="0" borderId="49" xfId="0" applyFont="1" applyBorder="1" applyAlignment="1">
      <alignment horizontal="center" vertical="center" textRotation="90"/>
    </xf>
    <xf numFmtId="0" fontId="23" fillId="0" borderId="131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24" fillId="0" borderId="102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3" fillId="0" borderId="75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99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23" fillId="10" borderId="167" xfId="0" applyFont="1" applyFill="1" applyBorder="1" applyAlignment="1" applyProtection="1">
      <alignment horizontal="center" vertical="center"/>
      <protection locked="0"/>
    </xf>
    <xf numFmtId="0" fontId="23" fillId="10" borderId="166" xfId="0" applyFont="1" applyFill="1" applyBorder="1" applyAlignment="1" applyProtection="1">
      <alignment horizontal="center" vertical="center"/>
      <protection locked="0"/>
    </xf>
    <xf numFmtId="0" fontId="23" fillId="0" borderId="127" xfId="0" applyFont="1" applyBorder="1" applyAlignment="1" applyProtection="1">
      <alignment horizontal="center" vertical="center"/>
      <protection locked="0"/>
    </xf>
    <xf numFmtId="0" fontId="23" fillId="10" borderId="79" xfId="0" applyFont="1" applyFill="1" applyBorder="1" applyAlignment="1" applyProtection="1">
      <alignment horizontal="center" vertical="center"/>
      <protection locked="0"/>
    </xf>
    <xf numFmtId="0" fontId="23" fillId="10" borderId="21" xfId="0" applyFont="1" applyFill="1" applyBorder="1" applyAlignment="1" applyProtection="1">
      <alignment horizontal="center" vertical="center"/>
      <protection locked="0"/>
    </xf>
    <xf numFmtId="0" fontId="23" fillId="10" borderId="76" xfId="0" applyFont="1" applyFill="1" applyBorder="1" applyAlignment="1" applyProtection="1">
      <alignment horizontal="center" vertical="center"/>
      <protection locked="0"/>
    </xf>
    <xf numFmtId="0" fontId="23" fillId="0" borderId="104" xfId="0" applyFont="1" applyBorder="1" applyAlignment="1" applyProtection="1">
      <alignment horizontal="center" vertical="center"/>
      <protection locked="0"/>
    </xf>
    <xf numFmtId="0" fontId="21" fillId="0" borderId="83" xfId="0" applyFont="1" applyBorder="1" applyAlignment="1">
      <alignment horizontal="left" vertical="center"/>
    </xf>
    <xf numFmtId="0" fontId="21" fillId="0" borderId="106" xfId="0" applyFont="1" applyBorder="1" applyAlignment="1">
      <alignment horizontal="left" vertical="center"/>
    </xf>
    <xf numFmtId="0" fontId="34" fillId="0" borderId="38" xfId="0" applyFont="1" applyBorder="1" applyAlignment="1" applyProtection="1">
      <alignment horizontal="center" vertical="center"/>
      <protection locked="0"/>
    </xf>
    <xf numFmtId="0" fontId="34" fillId="0" borderId="162" xfId="0" applyFont="1" applyBorder="1" applyAlignment="1" applyProtection="1">
      <alignment horizontal="center" vertical="center"/>
      <protection locked="0"/>
    </xf>
    <xf numFmtId="0" fontId="22" fillId="0" borderId="126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/>
    </xf>
    <xf numFmtId="0" fontId="36" fillId="0" borderId="120" xfId="0" applyFont="1" applyBorder="1" applyAlignment="1">
      <alignment horizontal="left" vertical="center"/>
    </xf>
    <xf numFmtId="0" fontId="36" fillId="0" borderId="121" xfId="0" applyFont="1" applyBorder="1" applyAlignment="1">
      <alignment horizontal="left" vertical="center"/>
    </xf>
    <xf numFmtId="0" fontId="22" fillId="0" borderId="98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3" fillId="7" borderId="128" xfId="0" applyFont="1" applyFill="1" applyBorder="1" applyAlignment="1" applyProtection="1">
      <alignment horizontal="center" vertical="center"/>
      <protection locked="0"/>
    </xf>
    <xf numFmtId="0" fontId="23" fillId="7" borderId="68" xfId="0" applyFont="1" applyFill="1" applyBorder="1" applyAlignment="1" applyProtection="1">
      <alignment horizontal="center" vertical="center"/>
      <protection locked="0"/>
    </xf>
    <xf numFmtId="0" fontId="23" fillId="7" borderId="70" xfId="0" applyFont="1" applyFill="1" applyBorder="1" applyAlignment="1" applyProtection="1">
      <alignment horizontal="center" vertical="center"/>
      <protection locked="0"/>
    </xf>
    <xf numFmtId="0" fontId="21" fillId="0" borderId="129" xfId="0" applyFont="1" applyBorder="1" applyAlignment="1">
      <alignment horizontal="left" vertical="center"/>
    </xf>
    <xf numFmtId="0" fontId="23" fillId="0" borderId="130" xfId="0" applyFont="1" applyBorder="1" applyAlignment="1" applyProtection="1">
      <alignment horizontal="center" vertical="center"/>
      <protection locked="0"/>
    </xf>
    <xf numFmtId="0" fontId="23" fillId="7" borderId="72" xfId="0" applyFont="1" applyFill="1" applyBorder="1" applyAlignment="1" applyProtection="1">
      <alignment horizontal="center" vertical="center"/>
      <protection locked="0"/>
    </xf>
    <xf numFmtId="0" fontId="23" fillId="0" borderId="161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0" fillId="0" borderId="162" xfId="0" applyBorder="1" applyAlignment="1" applyProtection="1">
      <alignment horizontal="center" vertical="center"/>
      <protection locked="0"/>
    </xf>
    <xf numFmtId="0" fontId="0" fillId="0" borderId="105" xfId="0" applyBorder="1" applyAlignment="1">
      <alignment horizontal="center" vertical="center"/>
    </xf>
    <xf numFmtId="0" fontId="19" fillId="11" borderId="25" xfId="0" applyFont="1" applyFill="1" applyBorder="1" applyAlignment="1">
      <alignment horizontal="center"/>
    </xf>
    <xf numFmtId="0" fontId="19" fillId="11" borderId="26" xfId="0" applyFont="1" applyFill="1" applyBorder="1" applyAlignment="1">
      <alignment horizontal="center"/>
    </xf>
    <xf numFmtId="0" fontId="19" fillId="11" borderId="109" xfId="0" applyFont="1" applyFill="1" applyBorder="1" applyAlignment="1">
      <alignment horizont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77" xfId="0" applyFont="1" applyBorder="1" applyAlignment="1" applyProtection="1">
      <alignment horizontal="center" vertical="center"/>
      <protection locked="0"/>
    </xf>
    <xf numFmtId="0" fontId="28" fillId="0" borderId="110" xfId="0" applyFont="1" applyBorder="1" applyAlignment="1" applyProtection="1">
      <alignment horizontal="center" vertical="center"/>
      <protection locked="0"/>
    </xf>
    <xf numFmtId="0" fontId="28" fillId="0" borderId="111" xfId="0" applyFont="1" applyBorder="1" applyAlignment="1" applyProtection="1">
      <alignment horizontal="center" vertical="center"/>
      <protection locked="0"/>
    </xf>
    <xf numFmtId="0" fontId="28" fillId="0" borderId="112" xfId="0" applyFont="1" applyBorder="1" applyAlignment="1" applyProtection="1">
      <alignment horizontal="center" vertical="center"/>
      <protection locked="0"/>
    </xf>
    <xf numFmtId="0" fontId="28" fillId="0" borderId="113" xfId="0" applyFont="1" applyBorder="1" applyAlignment="1" applyProtection="1">
      <alignment horizontal="center" vertical="center"/>
      <protection locked="0"/>
    </xf>
    <xf numFmtId="0" fontId="28" fillId="0" borderId="114" xfId="0" applyFont="1" applyBorder="1" applyAlignment="1" applyProtection="1">
      <alignment horizontal="center" vertical="center"/>
      <protection locked="0"/>
    </xf>
    <xf numFmtId="0" fontId="28" fillId="0" borderId="115" xfId="0" applyFont="1" applyBorder="1" applyAlignment="1" applyProtection="1">
      <alignment horizontal="center" vertical="center"/>
      <protection locked="0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3" fillId="9" borderId="0" xfId="0" applyFont="1" applyFill="1" applyAlignment="1">
      <alignment horizontal="center" wrapText="1"/>
    </xf>
    <xf numFmtId="0" fontId="3" fillId="9" borderId="23" xfId="0" applyFont="1" applyFill="1" applyBorder="1" applyAlignment="1">
      <alignment horizontal="center" wrapText="1"/>
    </xf>
    <xf numFmtId="164" fontId="27" fillId="0" borderId="5" xfId="0" applyNumberFormat="1" applyFont="1" applyBorder="1" applyAlignment="1" applyProtection="1">
      <alignment horizontal="center"/>
      <protection locked="0"/>
    </xf>
    <xf numFmtId="164" fontId="27" fillId="0" borderId="124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34" xfId="0" applyFont="1" applyBorder="1" applyAlignment="1" applyProtection="1">
      <alignment horizontal="left"/>
      <protection locked="0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7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77" xfId="0" applyFont="1" applyBorder="1" applyAlignment="1" applyProtection="1">
      <alignment horizontal="center" vertical="center"/>
      <protection locked="0"/>
    </xf>
    <xf numFmtId="0" fontId="29" fillId="0" borderId="119" xfId="0" applyFont="1" applyBorder="1" applyAlignment="1" applyProtection="1">
      <alignment horizontal="center" vertical="center"/>
      <protection locked="0"/>
    </xf>
    <xf numFmtId="0" fontId="29" fillId="0" borderId="120" xfId="0" applyFont="1" applyBorder="1" applyAlignment="1" applyProtection="1">
      <alignment horizontal="center" vertical="center"/>
      <protection locked="0"/>
    </xf>
    <xf numFmtId="0" fontId="29" fillId="0" borderId="12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26" fillId="0" borderId="87" xfId="0" applyFont="1" applyBorder="1" applyAlignment="1" applyProtection="1">
      <alignment horizontal="center" vertical="center"/>
      <protection locked="0"/>
    </xf>
    <xf numFmtId="0" fontId="26" fillId="0" borderId="88" xfId="0" applyFont="1" applyBorder="1" applyAlignment="1" applyProtection="1">
      <alignment horizontal="center" vertical="center"/>
      <protection locked="0"/>
    </xf>
    <xf numFmtId="0" fontId="26" fillId="0" borderId="89" xfId="0" applyFont="1" applyBorder="1" applyAlignment="1" applyProtection="1">
      <alignment horizontal="center" vertical="center"/>
      <protection locked="0"/>
    </xf>
    <xf numFmtId="0" fontId="26" fillId="0" borderId="90" xfId="0" applyFont="1" applyBorder="1" applyAlignment="1" applyProtection="1">
      <alignment horizontal="center" vertical="center"/>
      <protection locked="0"/>
    </xf>
    <xf numFmtId="0" fontId="26" fillId="0" borderId="91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10" borderId="163" xfId="0" applyFont="1" applyFill="1" applyBorder="1" applyAlignment="1" applyProtection="1">
      <alignment horizontal="center" vertical="center"/>
      <protection locked="0"/>
    </xf>
    <xf numFmtId="0" fontId="12" fillId="0" borderId="8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23" fillId="0" borderId="100" xfId="0" applyFont="1" applyBorder="1" applyAlignment="1" applyProtection="1">
      <alignment horizontal="center" vertical="center"/>
      <protection locked="0"/>
    </xf>
    <xf numFmtId="0" fontId="12" fillId="0" borderId="77" xfId="0" applyFont="1" applyBorder="1" applyAlignment="1">
      <alignment horizontal="left" vertical="center" wrapText="1"/>
    </xf>
    <xf numFmtId="0" fontId="23" fillId="10" borderId="19" xfId="0" applyFont="1" applyFill="1" applyBorder="1" applyAlignment="1" applyProtection="1">
      <alignment horizontal="center" vertical="center"/>
      <protection locked="0"/>
    </xf>
    <xf numFmtId="0" fontId="23" fillId="0" borderId="10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27" fillId="0" borderId="107" xfId="0" applyFont="1" applyBorder="1" applyAlignment="1" applyProtection="1">
      <alignment horizontal="center"/>
      <protection locked="0"/>
    </xf>
    <xf numFmtId="0" fontId="27" fillId="0" borderId="108" xfId="0" applyFont="1" applyBorder="1" applyAlignment="1" applyProtection="1">
      <alignment horizontal="center"/>
      <protection locked="0"/>
    </xf>
    <xf numFmtId="0" fontId="1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23" fillId="0" borderId="86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78" xfId="0" applyFont="1" applyBorder="1" applyAlignment="1">
      <alignment horizontal="left"/>
    </xf>
    <xf numFmtId="0" fontId="17" fillId="8" borderId="1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77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17" fillId="8" borderId="78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left"/>
    </xf>
    <xf numFmtId="0" fontId="5" fillId="5" borderId="73" xfId="0" applyFont="1" applyFill="1" applyBorder="1" applyAlignment="1">
      <alignment horizontal="left"/>
    </xf>
    <xf numFmtId="0" fontId="1" fillId="0" borderId="74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/>
    </xf>
    <xf numFmtId="49" fontId="5" fillId="0" borderId="71" xfId="0" applyNumberFormat="1" applyFont="1" applyBorder="1" applyAlignment="1">
      <alignment horizontal="center"/>
    </xf>
    <xf numFmtId="49" fontId="5" fillId="0" borderId="40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80" xfId="0" applyNumberFormat="1" applyFont="1" applyBorder="1" applyAlignment="1">
      <alignment horizontal="center"/>
    </xf>
    <xf numFmtId="49" fontId="5" fillId="0" borderId="73" xfId="0" applyNumberFormat="1" applyFont="1" applyBorder="1" applyAlignment="1">
      <alignment horizontal="center"/>
    </xf>
    <xf numFmtId="0" fontId="5" fillId="4" borderId="73" xfId="0" applyFont="1" applyFill="1" applyBorder="1" applyAlignment="1">
      <alignment horizontal="left"/>
    </xf>
    <xf numFmtId="0" fontId="23" fillId="10" borderId="83" xfId="0" applyFont="1" applyFill="1" applyBorder="1" applyAlignment="1" applyProtection="1">
      <alignment horizontal="center" vertical="center"/>
      <protection locked="0"/>
    </xf>
    <xf numFmtId="0" fontId="12" fillId="0" borderId="106" xfId="0" applyFont="1" applyBorder="1" applyAlignment="1">
      <alignment horizontal="left" vertical="center" wrapText="1"/>
    </xf>
    <xf numFmtId="0" fontId="5" fillId="3" borderId="73" xfId="0" applyFont="1" applyFill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2" fillId="0" borderId="78" xfId="0" applyFont="1" applyBorder="1" applyAlignment="1">
      <alignment horizontal="left" vertical="center" wrapText="1"/>
    </xf>
    <xf numFmtId="0" fontId="4" fillId="0" borderId="113" xfId="0" applyFont="1" applyBorder="1" applyAlignment="1" applyProtection="1">
      <alignment horizontal="left" vertical="top" wrapText="1"/>
      <protection locked="0"/>
    </xf>
    <xf numFmtId="0" fontId="4" fillId="0" borderId="114" xfId="0" applyFont="1" applyBorder="1" applyAlignment="1" applyProtection="1">
      <alignment horizontal="left" vertical="top" wrapText="1"/>
      <protection locked="0"/>
    </xf>
    <xf numFmtId="0" fontId="4" fillId="0" borderId="11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78" xfId="0" applyFont="1" applyBorder="1" applyAlignment="1" applyProtection="1">
      <alignment horizontal="left" vertical="top" wrapText="1"/>
      <protection locked="0"/>
    </xf>
    <xf numFmtId="0" fontId="2" fillId="11" borderId="142" xfId="0" applyFont="1" applyFill="1" applyBorder="1" applyAlignment="1">
      <alignment horizontal="center" vertical="center"/>
    </xf>
    <xf numFmtId="0" fontId="2" fillId="11" borderId="143" xfId="0" applyFont="1" applyFill="1" applyBorder="1" applyAlignment="1">
      <alignment horizontal="center" vertical="center"/>
    </xf>
    <xf numFmtId="0" fontId="2" fillId="11" borderId="108" xfId="0" applyFont="1" applyFill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151" xfId="0" applyFont="1" applyBorder="1" applyAlignment="1" applyProtection="1">
      <alignment horizontal="center" vertical="center"/>
      <protection locked="0"/>
    </xf>
    <xf numFmtId="0" fontId="33" fillId="0" borderId="152" xfId="0" applyFont="1" applyBorder="1" applyAlignment="1" applyProtection="1">
      <alignment horizontal="center" vertical="center"/>
      <protection locked="0"/>
    </xf>
    <xf numFmtId="0" fontId="33" fillId="0" borderId="153" xfId="0" applyFont="1" applyBorder="1" applyAlignment="1" applyProtection="1">
      <alignment horizontal="center" vertical="center"/>
      <protection locked="0"/>
    </xf>
    <xf numFmtId="0" fontId="1" fillId="0" borderId="154" xfId="0" applyFont="1" applyBorder="1" applyAlignment="1">
      <alignment horizontal="center"/>
    </xf>
    <xf numFmtId="0" fontId="1" fillId="0" borderId="155" xfId="0" applyFont="1" applyBorder="1" applyAlignment="1">
      <alignment horizontal="center"/>
    </xf>
    <xf numFmtId="0" fontId="1" fillId="0" borderId="156" xfId="0" applyFont="1" applyBorder="1" applyAlignment="1">
      <alignment horizontal="center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24" xfId="0" applyFont="1" applyBorder="1" applyAlignment="1" applyProtection="1">
      <alignment horizontal="left" vertical="top" wrapText="1"/>
      <protection locked="0"/>
    </xf>
    <xf numFmtId="0" fontId="4" fillId="0" borderId="150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left" vertical="top" wrapText="1"/>
      <protection locked="0"/>
    </xf>
    <xf numFmtId="0" fontId="4" fillId="0" borderId="122" xfId="0" applyFont="1" applyBorder="1" applyAlignment="1" applyProtection="1">
      <alignment horizontal="left" vertical="top" wrapText="1"/>
      <protection locked="0"/>
    </xf>
    <xf numFmtId="0" fontId="4" fillId="0" borderId="123" xfId="0" applyFont="1" applyBorder="1" applyAlignment="1" applyProtection="1">
      <alignment horizontal="left" vertical="top" wrapText="1"/>
      <protection locked="0"/>
    </xf>
    <xf numFmtId="0" fontId="11" fillId="12" borderId="42" xfId="0" applyFont="1" applyFill="1" applyBorder="1" applyAlignment="1">
      <alignment horizontal="center" vertical="center" textRotation="90" wrapText="1"/>
    </xf>
    <xf numFmtId="0" fontId="11" fillId="12" borderId="157" xfId="0" applyFont="1" applyFill="1" applyBorder="1" applyAlignment="1">
      <alignment horizontal="center" vertical="center" textRotation="90" wrapText="1"/>
    </xf>
    <xf numFmtId="0" fontId="11" fillId="12" borderId="148" xfId="0" applyFont="1" applyFill="1" applyBorder="1" applyAlignment="1">
      <alignment horizontal="center" vertical="center" textRotation="90" wrapText="1"/>
    </xf>
    <xf numFmtId="0" fontId="11" fillId="12" borderId="149" xfId="0" applyFont="1" applyFill="1" applyBorder="1" applyAlignment="1">
      <alignment horizontal="center" vertical="center" textRotation="90" wrapText="1"/>
    </xf>
    <xf numFmtId="0" fontId="4" fillId="0" borderId="119" xfId="0" applyFont="1" applyBorder="1" applyAlignment="1" applyProtection="1">
      <alignment horizontal="left" vertical="top" wrapText="1"/>
      <protection locked="0"/>
    </xf>
    <xf numFmtId="0" fontId="4" fillId="0" borderId="120" xfId="0" applyFont="1" applyBorder="1" applyAlignment="1" applyProtection="1">
      <alignment horizontal="left" vertical="top" wrapText="1"/>
      <protection locked="0"/>
    </xf>
    <xf numFmtId="0" fontId="4" fillId="0" borderId="121" xfId="0" applyFont="1" applyBorder="1" applyAlignment="1" applyProtection="1">
      <alignment horizontal="left" vertical="top" wrapText="1"/>
      <protection locked="0"/>
    </xf>
    <xf numFmtId="0" fontId="1" fillId="0" borderId="142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30" fillId="0" borderId="39" xfId="0" applyFont="1" applyBorder="1" applyAlignment="1" applyProtection="1">
      <alignment horizontal="center" vertical="center"/>
      <protection locked="0"/>
    </xf>
    <xf numFmtId="0" fontId="30" fillId="0" borderId="123" xfId="0" applyFont="1" applyBorder="1" applyAlignment="1" applyProtection="1">
      <alignment horizontal="center" vertical="center"/>
      <protection locked="0"/>
    </xf>
    <xf numFmtId="0" fontId="32" fillId="0" borderId="27" xfId="0" applyFont="1" applyBorder="1" applyAlignment="1">
      <alignment horizontal="center" vertical="center" wrapText="1"/>
    </xf>
    <xf numFmtId="0" fontId="32" fillId="0" borderId="114" xfId="0" applyFont="1" applyBorder="1" applyAlignment="1">
      <alignment horizontal="center" vertical="center" wrapText="1"/>
    </xf>
    <xf numFmtId="0" fontId="32" fillId="0" borderId="144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45" xfId="0" applyFont="1" applyBorder="1" applyAlignment="1">
      <alignment horizontal="center" vertical="center" wrapText="1"/>
    </xf>
    <xf numFmtId="0" fontId="32" fillId="0" borderId="146" xfId="0" applyFont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0" xfId="0" applyFont="1" applyBorder="1" applyAlignment="1">
      <alignment horizontal="left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164" fontId="27" fillId="0" borderId="141" xfId="0" applyNumberFormat="1" applyFont="1" applyBorder="1" applyAlignment="1">
      <alignment horizontal="center"/>
    </xf>
    <xf numFmtId="164" fontId="27" fillId="0" borderId="114" xfId="0" applyNumberFormat="1" applyFont="1" applyBorder="1" applyAlignment="1">
      <alignment horizontal="center"/>
    </xf>
    <xf numFmtId="0" fontId="27" fillId="0" borderId="107" xfId="0" applyFont="1" applyBorder="1" applyAlignment="1">
      <alignment horizontal="center"/>
    </xf>
    <xf numFmtId="0" fontId="27" fillId="0" borderId="10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74</xdr:row>
      <xdr:rowOff>0</xdr:rowOff>
    </xdr:from>
    <xdr:to>
      <xdr:col>17</xdr:col>
      <xdr:colOff>238125</xdr:colOff>
      <xdr:row>74</xdr:row>
      <xdr:rowOff>0</xdr:rowOff>
    </xdr:to>
    <xdr:pic>
      <xdr:nvPicPr>
        <xdr:cNvPr id="1026" name="Picture 1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116014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144206</xdr:colOff>
      <xdr:row>0</xdr:row>
      <xdr:rowOff>93521</xdr:rowOff>
    </xdr:from>
    <xdr:to>
      <xdr:col>21</xdr:col>
      <xdr:colOff>436416</xdr:colOff>
      <xdr:row>2</xdr:row>
      <xdr:rowOff>213591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E77875A-2EB5-A22B-206C-8A882389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563479" y="93521"/>
          <a:ext cx="1285119" cy="477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14</xdr:row>
      <xdr:rowOff>0</xdr:rowOff>
    </xdr:from>
    <xdr:to>
      <xdr:col>18</xdr:col>
      <xdr:colOff>238125</xdr:colOff>
      <xdr:row>14</xdr:row>
      <xdr:rowOff>0</xdr:rowOff>
    </xdr:to>
    <xdr:pic>
      <xdr:nvPicPr>
        <xdr:cNvPr id="2049" name="Picture 10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43425" y="23336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showGridLines="0" tabSelected="1" zoomScale="110" zoomScaleNormal="110" workbookViewId="0">
      <selection activeCell="E16" sqref="E16:E19"/>
    </sheetView>
  </sheetViews>
  <sheetFormatPr baseColWidth="10" defaultColWidth="11.42578125" defaultRowHeight="12.75" x14ac:dyDescent="0.2"/>
  <cols>
    <col min="1" max="1" width="3.140625" customWidth="1"/>
    <col min="2" max="2" width="2" customWidth="1"/>
    <col min="3" max="3" width="16" customWidth="1"/>
    <col min="4" max="12" width="2.42578125" customWidth="1"/>
    <col min="13" max="13" width="5.140625" bestFit="1" customWidth="1"/>
    <col min="14" max="14" width="2.7109375" customWidth="1"/>
    <col min="15" max="15" width="20.28515625" customWidth="1"/>
    <col min="16" max="16" width="2.28515625" customWidth="1"/>
    <col min="17" max="17" width="10.5703125" customWidth="1"/>
    <col min="18" max="19" width="4.42578125" customWidth="1"/>
    <col min="20" max="20" width="2.5703125" customWidth="1"/>
    <col min="21" max="21" width="14.85546875" customWidth="1"/>
    <col min="22" max="22" width="7.85546875" customWidth="1"/>
    <col min="23" max="23" width="1.5703125" customWidth="1"/>
  </cols>
  <sheetData>
    <row r="1" spans="1:22" ht="23.25" x14ac:dyDescent="0.35">
      <c r="A1" s="344" t="s">
        <v>43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129"/>
      <c r="U1" s="129"/>
      <c r="V1" s="129"/>
    </row>
    <row r="2" spans="1:22" ht="4.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ht="18.75" customHeight="1" x14ac:dyDescent="0.2">
      <c r="A3" s="345" t="s">
        <v>204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129"/>
      <c r="U3" s="129"/>
      <c r="V3" s="129"/>
    </row>
    <row r="4" spans="1:22" ht="8.25" customHeight="1" thickBo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1:22" ht="13.5" customHeight="1" thickTop="1" thickBot="1" x14ac:dyDescent="0.25">
      <c r="A5" s="326"/>
      <c r="B5" s="327"/>
      <c r="C5" s="327"/>
      <c r="D5" s="327"/>
      <c r="E5" s="328"/>
      <c r="G5" s="88"/>
      <c r="H5" s="311" t="s">
        <v>7</v>
      </c>
      <c r="I5" s="312"/>
      <c r="J5" s="312"/>
      <c r="K5" s="312"/>
      <c r="L5" s="313"/>
      <c r="M5" s="4"/>
      <c r="N5" s="92"/>
      <c r="O5" s="5" t="s">
        <v>9</v>
      </c>
      <c r="P5" s="49" t="s">
        <v>11</v>
      </c>
      <c r="Q5" s="6"/>
      <c r="R5" s="346"/>
      <c r="S5" s="347"/>
    </row>
    <row r="6" spans="1:22" ht="12.75" customHeight="1" thickTop="1" x14ac:dyDescent="0.2">
      <c r="A6" s="329"/>
      <c r="B6" s="330"/>
      <c r="C6" s="330"/>
      <c r="D6" s="330"/>
      <c r="E6" s="331"/>
      <c r="G6" s="89"/>
      <c r="H6" s="314" t="s">
        <v>8</v>
      </c>
      <c r="I6" s="315"/>
      <c r="J6" s="315"/>
      <c r="K6" s="315"/>
      <c r="L6" s="316"/>
      <c r="M6" s="4"/>
      <c r="N6" s="93"/>
      <c r="O6" s="7" t="s">
        <v>10</v>
      </c>
      <c r="P6" s="48" t="s">
        <v>12</v>
      </c>
      <c r="R6" s="302"/>
      <c r="S6" s="303"/>
      <c r="T6" s="285"/>
      <c r="U6" s="286"/>
      <c r="V6" s="287"/>
    </row>
    <row r="7" spans="1:22" ht="13.5" thickBot="1" x14ac:dyDescent="0.25">
      <c r="A7" s="332" t="s">
        <v>4</v>
      </c>
      <c r="B7" s="333"/>
      <c r="C7" s="333"/>
      <c r="D7" s="333"/>
      <c r="E7" s="334"/>
      <c r="G7" s="90"/>
      <c r="H7" s="314" t="s">
        <v>179</v>
      </c>
      <c r="I7" s="315"/>
      <c r="J7" s="315"/>
      <c r="K7" s="315"/>
      <c r="L7" s="316"/>
      <c r="M7" s="4"/>
      <c r="N7" s="93"/>
      <c r="O7" s="7" t="s">
        <v>193</v>
      </c>
      <c r="P7" s="48" t="s">
        <v>14</v>
      </c>
      <c r="R7" s="95"/>
      <c r="S7" s="96"/>
      <c r="T7" s="288"/>
      <c r="U7" s="289"/>
      <c r="V7" s="290"/>
    </row>
    <row r="8" spans="1:22" ht="14.25" customHeight="1" thickTop="1" thickBot="1" x14ac:dyDescent="0.25">
      <c r="A8" s="326"/>
      <c r="B8" s="327"/>
      <c r="C8" s="327"/>
      <c r="D8" s="327"/>
      <c r="E8" s="328"/>
      <c r="G8" s="89"/>
      <c r="H8" s="314" t="s">
        <v>205</v>
      </c>
      <c r="I8" s="315"/>
      <c r="J8" s="315"/>
      <c r="K8" s="315"/>
      <c r="L8" s="316"/>
      <c r="M8" s="4"/>
      <c r="N8" s="94"/>
      <c r="O8" s="8" t="s">
        <v>158</v>
      </c>
      <c r="P8" s="50" t="s">
        <v>13</v>
      </c>
      <c r="Q8" s="9"/>
      <c r="R8" s="97"/>
      <c r="S8" s="98"/>
      <c r="T8" s="304" t="s">
        <v>16</v>
      </c>
      <c r="U8" s="305"/>
      <c r="V8" s="306"/>
    </row>
    <row r="9" spans="1:22" ht="14.25" customHeight="1" thickTop="1" thickBot="1" x14ac:dyDescent="0.25">
      <c r="A9" s="329"/>
      <c r="B9" s="330"/>
      <c r="C9" s="330"/>
      <c r="D9" s="330"/>
      <c r="E9" s="331"/>
      <c r="G9" s="89"/>
      <c r="H9" s="314" t="s">
        <v>206</v>
      </c>
      <c r="I9" s="315"/>
      <c r="J9" s="315"/>
      <c r="K9" s="315"/>
      <c r="L9" s="316"/>
      <c r="M9" s="4"/>
      <c r="T9" s="291"/>
      <c r="U9" s="292"/>
      <c r="V9" s="293"/>
    </row>
    <row r="10" spans="1:22" ht="14.25" thickTop="1" thickBot="1" x14ac:dyDescent="0.25">
      <c r="A10" s="332" t="s">
        <v>5</v>
      </c>
      <c r="B10" s="333"/>
      <c r="C10" s="333"/>
      <c r="D10" s="333"/>
      <c r="E10" s="334"/>
      <c r="G10" s="91"/>
      <c r="H10" s="354" t="s">
        <v>207</v>
      </c>
      <c r="I10" s="355"/>
      <c r="J10" s="355"/>
      <c r="K10" s="355"/>
      <c r="L10" s="356"/>
      <c r="M10" s="4"/>
      <c r="N10" s="309" t="s">
        <v>159</v>
      </c>
      <c r="O10" s="310"/>
      <c r="P10" s="1"/>
      <c r="T10" s="288"/>
      <c r="U10" s="289"/>
      <c r="V10" s="290"/>
    </row>
    <row r="11" spans="1:22" ht="4.5" customHeight="1" thickTop="1" thickBot="1" x14ac:dyDescent="0.25">
      <c r="N11" s="10"/>
      <c r="O11" s="11"/>
      <c r="P11" s="12"/>
      <c r="R11" s="4"/>
      <c r="S11" s="13"/>
      <c r="T11" s="294" t="s">
        <v>17</v>
      </c>
      <c r="U11" s="295"/>
      <c r="V11" s="296"/>
    </row>
    <row r="12" spans="1:22" ht="13.5" customHeight="1" thickTop="1" thickBot="1" x14ac:dyDescent="0.25">
      <c r="A12" s="317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9"/>
      <c r="N12" s="307" t="s">
        <v>15</v>
      </c>
      <c r="O12" s="308"/>
      <c r="P12" s="2"/>
      <c r="T12" s="297"/>
      <c r="U12" s="298"/>
      <c r="V12" s="299"/>
    </row>
    <row r="13" spans="1:22" ht="14.25" customHeight="1" thickTop="1" x14ac:dyDescent="0.2">
      <c r="A13" s="320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2"/>
      <c r="M13" s="87"/>
      <c r="N13" s="300" t="s">
        <v>178</v>
      </c>
      <c r="O13" s="300"/>
      <c r="P13" s="300"/>
      <c r="Q13" s="300"/>
      <c r="R13" s="300"/>
      <c r="S13" s="300"/>
      <c r="T13" s="300"/>
      <c r="U13" s="300"/>
      <c r="V13" s="300"/>
    </row>
    <row r="14" spans="1:22" ht="13.5" thickBot="1" x14ac:dyDescent="0.25">
      <c r="A14" s="323" t="s">
        <v>6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5"/>
      <c r="M14" s="87"/>
      <c r="N14" s="301"/>
      <c r="O14" s="301"/>
      <c r="P14" s="301"/>
      <c r="Q14" s="301"/>
      <c r="R14" s="301"/>
      <c r="S14" s="301"/>
      <c r="T14" s="301"/>
      <c r="U14" s="301"/>
      <c r="V14" s="301"/>
    </row>
    <row r="15" spans="1:22" s="18" customFormat="1" ht="16.5" thickTop="1" thickBot="1" x14ac:dyDescent="0.3">
      <c r="A15" s="14"/>
      <c r="B15" s="15"/>
      <c r="C15" s="16" t="s">
        <v>0</v>
      </c>
      <c r="D15" s="51">
        <v>8</v>
      </c>
      <c r="E15" s="52">
        <v>7</v>
      </c>
      <c r="F15" s="53">
        <v>6</v>
      </c>
      <c r="G15" s="54">
        <v>5</v>
      </c>
      <c r="H15" s="55">
        <v>4</v>
      </c>
      <c r="I15" s="56">
        <v>3</v>
      </c>
      <c r="J15" s="57">
        <v>2</v>
      </c>
      <c r="K15" s="58">
        <v>1</v>
      </c>
      <c r="L15" s="59">
        <v>0</v>
      </c>
      <c r="M15" s="17" t="s">
        <v>1</v>
      </c>
      <c r="N15" s="229" t="s">
        <v>144</v>
      </c>
      <c r="O15" s="230"/>
      <c r="P15" s="282" t="s">
        <v>145</v>
      </c>
      <c r="Q15" s="283"/>
      <c r="R15" s="283"/>
      <c r="S15" s="283"/>
      <c r="T15" s="283"/>
      <c r="U15" s="283"/>
      <c r="V15" s="284"/>
    </row>
    <row r="16" spans="1:22" ht="13.5" customHeight="1" thickTop="1" x14ac:dyDescent="0.2">
      <c r="A16" s="353" t="s">
        <v>25</v>
      </c>
      <c r="B16" s="339">
        <v>1</v>
      </c>
      <c r="C16" s="341" t="s">
        <v>64</v>
      </c>
      <c r="D16" s="244"/>
      <c r="E16" s="343"/>
      <c r="F16" s="342"/>
      <c r="G16" s="336"/>
      <c r="H16" s="340"/>
      <c r="I16" s="343"/>
      <c r="J16" s="340"/>
      <c r="K16" s="343"/>
      <c r="L16" s="335"/>
      <c r="M16" s="246" t="str">
        <f>IF(D16&lt;&gt;"",8,IF(E16&lt;&gt;"",7,IF(F16&lt;&gt;"",6,IF(G16&lt;&gt;"",5,IF(H16&lt;&gt;"",4,IF(I16&lt;&gt;"",3,IF(J16&lt;&gt;"",2,IF(K16&lt;&gt;"",1,IF(L16&lt;&gt;"",0,"")))))))))</f>
        <v/>
      </c>
      <c r="N16" s="107"/>
      <c r="O16" s="108" t="s">
        <v>2</v>
      </c>
      <c r="P16" s="120"/>
      <c r="Q16" s="212" t="s">
        <v>85</v>
      </c>
      <c r="R16" s="224"/>
      <c r="S16" s="213"/>
      <c r="T16" s="120"/>
      <c r="U16" s="212" t="s">
        <v>109</v>
      </c>
      <c r="V16" s="213"/>
    </row>
    <row r="17" spans="1:25" ht="12.75" customHeight="1" thickBot="1" x14ac:dyDescent="0.25">
      <c r="A17" s="351"/>
      <c r="B17" s="168"/>
      <c r="C17" s="171"/>
      <c r="D17" s="232"/>
      <c r="E17" s="226"/>
      <c r="F17" s="258"/>
      <c r="G17" s="239"/>
      <c r="H17" s="228"/>
      <c r="I17" s="226"/>
      <c r="J17" s="228"/>
      <c r="K17" s="226"/>
      <c r="L17" s="249"/>
      <c r="M17" s="247"/>
      <c r="N17" s="107"/>
      <c r="O17" s="109" t="s">
        <v>76</v>
      </c>
      <c r="P17" s="120"/>
      <c r="Q17" s="192" t="s">
        <v>86</v>
      </c>
      <c r="R17" s="196"/>
      <c r="S17" s="193"/>
      <c r="T17" s="120"/>
      <c r="U17" s="192" t="s">
        <v>110</v>
      </c>
      <c r="V17" s="193"/>
    </row>
    <row r="18" spans="1:25" ht="10.5" customHeight="1" x14ac:dyDescent="0.2">
      <c r="A18" s="242" t="s">
        <v>42</v>
      </c>
      <c r="B18" s="168"/>
      <c r="C18" s="171"/>
      <c r="D18" s="232"/>
      <c r="E18" s="226"/>
      <c r="F18" s="258"/>
      <c r="G18" s="239"/>
      <c r="H18" s="228"/>
      <c r="I18" s="226"/>
      <c r="J18" s="228"/>
      <c r="K18" s="226"/>
      <c r="L18" s="249"/>
      <c r="M18" s="247"/>
      <c r="N18" s="110"/>
      <c r="O18" s="109" t="s">
        <v>63</v>
      </c>
      <c r="P18" s="121"/>
      <c r="Q18" s="192" t="s">
        <v>87</v>
      </c>
      <c r="R18" s="196"/>
      <c r="S18" s="193"/>
      <c r="T18" s="121"/>
      <c r="U18" s="192" t="s">
        <v>111</v>
      </c>
      <c r="V18" s="193"/>
    </row>
    <row r="19" spans="1:25" ht="12.75" customHeight="1" thickBot="1" x14ac:dyDescent="0.25">
      <c r="A19" s="243"/>
      <c r="B19" s="168"/>
      <c r="C19" s="171"/>
      <c r="D19" s="232"/>
      <c r="E19" s="226"/>
      <c r="F19" s="258"/>
      <c r="G19" s="239"/>
      <c r="H19" s="228"/>
      <c r="I19" s="226"/>
      <c r="J19" s="228"/>
      <c r="K19" s="226"/>
      <c r="L19" s="249"/>
      <c r="M19" s="247"/>
      <c r="N19" s="110"/>
      <c r="O19" s="109" t="s">
        <v>3</v>
      </c>
      <c r="P19" s="121"/>
      <c r="Q19" s="192" t="s">
        <v>146</v>
      </c>
      <c r="R19" s="196"/>
      <c r="S19" s="193"/>
      <c r="T19" s="121"/>
      <c r="U19" s="192"/>
      <c r="V19" s="193"/>
    </row>
    <row r="20" spans="1:25" ht="12.75" customHeight="1" thickTop="1" x14ac:dyDescent="0.2">
      <c r="A20" s="243"/>
      <c r="B20" s="167">
        <v>2</v>
      </c>
      <c r="C20" s="170" t="s">
        <v>18</v>
      </c>
      <c r="D20" s="231"/>
      <c r="E20" s="225"/>
      <c r="F20" s="257"/>
      <c r="G20" s="238"/>
      <c r="H20" s="227"/>
      <c r="I20" s="225"/>
      <c r="J20" s="227"/>
      <c r="K20" s="225"/>
      <c r="L20" s="248"/>
      <c r="M20" s="246" t="str">
        <f t="shared" ref="M20" si="0">IF(D20&lt;&gt;"",8,IF(E20&lt;&gt;"",7,IF(F20&lt;&gt;"",6,IF(G20&lt;&gt;"",5,IF(H20&lt;&gt;"",4,IF(I20&lt;&gt;"",3,IF(J20&lt;&gt;"",2,IF(K20&lt;&gt;"",1,IF(L20&lt;&gt;"",0,"")))))))))</f>
        <v/>
      </c>
      <c r="N20" s="111"/>
      <c r="O20" s="112" t="s">
        <v>147</v>
      </c>
      <c r="P20" s="122"/>
      <c r="Q20" s="194" t="s">
        <v>88</v>
      </c>
      <c r="R20" s="197"/>
      <c r="S20" s="195"/>
      <c r="T20" s="122"/>
      <c r="U20" s="194" t="s">
        <v>112</v>
      </c>
      <c r="V20" s="195"/>
    </row>
    <row r="21" spans="1:25" ht="12.75" customHeight="1" x14ac:dyDescent="0.2">
      <c r="A21" s="243"/>
      <c r="B21" s="168"/>
      <c r="C21" s="171"/>
      <c r="D21" s="232"/>
      <c r="E21" s="226"/>
      <c r="F21" s="258"/>
      <c r="G21" s="239"/>
      <c r="H21" s="228"/>
      <c r="I21" s="226"/>
      <c r="J21" s="228"/>
      <c r="K21" s="226"/>
      <c r="L21" s="249"/>
      <c r="M21" s="247"/>
      <c r="N21" s="107"/>
      <c r="O21" s="109" t="s">
        <v>148</v>
      </c>
      <c r="P21" s="120"/>
      <c r="Q21" s="192" t="s">
        <v>89</v>
      </c>
      <c r="R21" s="196"/>
      <c r="S21" s="193"/>
      <c r="T21" s="120"/>
      <c r="U21" s="192" t="s">
        <v>113</v>
      </c>
      <c r="V21" s="193"/>
      <c r="Y21" s="19"/>
    </row>
    <row r="22" spans="1:25" ht="12.75" customHeight="1" x14ac:dyDescent="0.2">
      <c r="A22" s="243"/>
      <c r="B22" s="168">
        <v>2</v>
      </c>
      <c r="C22" s="171"/>
      <c r="D22" s="232"/>
      <c r="E22" s="226"/>
      <c r="F22" s="258"/>
      <c r="G22" s="239"/>
      <c r="H22" s="228"/>
      <c r="I22" s="226"/>
      <c r="J22" s="228"/>
      <c r="K22" s="226"/>
      <c r="L22" s="249"/>
      <c r="M22" s="247"/>
      <c r="N22" s="110"/>
      <c r="O22" s="109" t="s">
        <v>182</v>
      </c>
      <c r="P22" s="121"/>
      <c r="Q22" s="192" t="s">
        <v>90</v>
      </c>
      <c r="R22" s="196"/>
      <c r="S22" s="193"/>
      <c r="T22" s="121"/>
      <c r="U22" s="192"/>
      <c r="V22" s="193"/>
    </row>
    <row r="23" spans="1:25" ht="13.5" customHeight="1" thickBot="1" x14ac:dyDescent="0.25">
      <c r="A23" s="243"/>
      <c r="B23" s="169"/>
      <c r="C23" s="172"/>
      <c r="D23" s="245"/>
      <c r="E23" s="250"/>
      <c r="F23" s="259"/>
      <c r="G23" s="255"/>
      <c r="H23" s="260"/>
      <c r="I23" s="250"/>
      <c r="J23" s="260"/>
      <c r="K23" s="250"/>
      <c r="L23" s="251"/>
      <c r="M23" s="247"/>
      <c r="N23" s="113"/>
      <c r="O23" s="114" t="s">
        <v>188</v>
      </c>
      <c r="P23" s="123"/>
      <c r="Q23" s="189" t="s">
        <v>189</v>
      </c>
      <c r="R23" s="190"/>
      <c r="S23" s="191"/>
      <c r="T23" s="123"/>
      <c r="U23" s="189"/>
      <c r="V23" s="191"/>
    </row>
    <row r="24" spans="1:25" ht="12.75" customHeight="1" thickTop="1" x14ac:dyDescent="0.2">
      <c r="A24" s="243"/>
      <c r="B24" s="167">
        <v>3</v>
      </c>
      <c r="C24" s="170" t="s">
        <v>62</v>
      </c>
      <c r="D24" s="231"/>
      <c r="E24" s="225"/>
      <c r="F24" s="235"/>
      <c r="G24" s="238"/>
      <c r="H24" s="227"/>
      <c r="I24" s="225"/>
      <c r="J24" s="227"/>
      <c r="K24" s="225"/>
      <c r="L24" s="278"/>
      <c r="M24" s="246" t="str">
        <f t="shared" ref="M24" si="1">IF(D24&lt;&gt;"",8,IF(E24&lt;&gt;"",7,IF(F24&lt;&gt;"",6,IF(G24&lt;&gt;"",5,IF(H24&lt;&gt;"",4,IF(I24&lt;&gt;"",3,IF(J24&lt;&gt;"",2,IF(K24&lt;&gt;"",1,IF(L24&lt;&gt;"",0,"")))))))))</f>
        <v/>
      </c>
      <c r="N24" s="111"/>
      <c r="O24" s="112"/>
      <c r="P24" s="122"/>
      <c r="Q24" s="194" t="s">
        <v>91</v>
      </c>
      <c r="R24" s="197"/>
      <c r="S24" s="195"/>
      <c r="T24" s="122"/>
      <c r="U24" s="194" t="s">
        <v>114</v>
      </c>
      <c r="V24" s="195"/>
    </row>
    <row r="25" spans="1:25" ht="12.75" customHeight="1" x14ac:dyDescent="0.2">
      <c r="A25" s="243"/>
      <c r="B25" s="168"/>
      <c r="C25" s="171"/>
      <c r="D25" s="232"/>
      <c r="E25" s="226"/>
      <c r="F25" s="236"/>
      <c r="G25" s="239"/>
      <c r="H25" s="228"/>
      <c r="I25" s="226"/>
      <c r="J25" s="228"/>
      <c r="K25" s="226"/>
      <c r="L25" s="279"/>
      <c r="M25" s="247"/>
      <c r="N25" s="107"/>
      <c r="O25" s="109" t="s">
        <v>77</v>
      </c>
      <c r="P25" s="120"/>
      <c r="Q25" s="192" t="s">
        <v>92</v>
      </c>
      <c r="R25" s="196"/>
      <c r="S25" s="193"/>
      <c r="T25" s="120"/>
      <c r="U25" s="192" t="s">
        <v>115</v>
      </c>
      <c r="V25" s="193"/>
    </row>
    <row r="26" spans="1:25" ht="12.75" customHeight="1" x14ac:dyDescent="0.2">
      <c r="A26" s="243"/>
      <c r="B26" s="168">
        <v>3</v>
      </c>
      <c r="C26" s="171"/>
      <c r="D26" s="232"/>
      <c r="E26" s="226"/>
      <c r="F26" s="236"/>
      <c r="G26" s="239"/>
      <c r="H26" s="228"/>
      <c r="I26" s="226"/>
      <c r="J26" s="228"/>
      <c r="K26" s="226"/>
      <c r="L26" s="279"/>
      <c r="M26" s="247"/>
      <c r="N26" s="110"/>
      <c r="O26" s="109" t="s">
        <v>78</v>
      </c>
      <c r="P26" s="121"/>
      <c r="Q26" s="192" t="s">
        <v>93</v>
      </c>
      <c r="R26" s="196"/>
      <c r="S26" s="193"/>
      <c r="T26" s="121"/>
      <c r="U26" s="192" t="s">
        <v>152</v>
      </c>
      <c r="V26" s="193"/>
    </row>
    <row r="27" spans="1:25" ht="12.75" customHeight="1" x14ac:dyDescent="0.2">
      <c r="A27" s="243"/>
      <c r="B27" s="168"/>
      <c r="C27" s="171"/>
      <c r="D27" s="232"/>
      <c r="E27" s="226"/>
      <c r="F27" s="236"/>
      <c r="G27" s="239"/>
      <c r="H27" s="228"/>
      <c r="I27" s="226"/>
      <c r="J27" s="228"/>
      <c r="K27" s="226"/>
      <c r="L27" s="279"/>
      <c r="M27" s="247"/>
      <c r="N27" s="107"/>
      <c r="O27" s="115" t="s">
        <v>79</v>
      </c>
      <c r="P27" s="124"/>
      <c r="Q27" s="192" t="s">
        <v>94</v>
      </c>
      <c r="R27" s="196"/>
      <c r="S27" s="193"/>
      <c r="T27" s="124"/>
      <c r="U27" s="192" t="s">
        <v>116</v>
      </c>
      <c r="V27" s="193"/>
    </row>
    <row r="28" spans="1:25" ht="12.75" customHeight="1" thickBot="1" x14ac:dyDescent="0.25">
      <c r="A28" s="243"/>
      <c r="B28" s="82"/>
      <c r="C28" s="83"/>
      <c r="D28" s="233"/>
      <c r="E28" s="234"/>
      <c r="F28" s="237"/>
      <c r="G28" s="240"/>
      <c r="H28" s="241"/>
      <c r="I28" s="234"/>
      <c r="J28" s="241"/>
      <c r="K28" s="234"/>
      <c r="L28" s="280"/>
      <c r="M28" s="281" t="str">
        <f t="shared" ref="M28:M29" si="2">IF(D28&lt;&gt;"",8,IF(E28&lt;&gt;"",7,IF(F28&lt;&gt;"",6,IF(G28&lt;&gt;"",5,IF(H28&lt;&gt;"",4,IF(I28&lt;&gt;"",3,IF(J28&lt;&gt;"",2,IF(K28&lt;&gt;"",1,IF(L28&lt;&gt;"",0,"")))))))))</f>
        <v/>
      </c>
      <c r="N28" s="116"/>
      <c r="O28" s="109" t="s">
        <v>174</v>
      </c>
      <c r="P28" s="125"/>
      <c r="Q28" s="84" t="s">
        <v>175</v>
      </c>
      <c r="R28" s="85"/>
      <c r="S28" s="86"/>
      <c r="T28" s="125"/>
      <c r="U28" s="84" t="s">
        <v>176</v>
      </c>
      <c r="V28" s="86"/>
    </row>
    <row r="29" spans="1:25" ht="12.75" customHeight="1" thickTop="1" x14ac:dyDescent="0.2">
      <c r="A29" s="243"/>
      <c r="B29" s="167">
        <v>4</v>
      </c>
      <c r="C29" s="170" t="s">
        <v>19</v>
      </c>
      <c r="D29" s="231"/>
      <c r="E29" s="225"/>
      <c r="F29" s="257"/>
      <c r="G29" s="238"/>
      <c r="H29" s="227"/>
      <c r="I29" s="225"/>
      <c r="J29" s="227"/>
      <c r="K29" s="225"/>
      <c r="L29" s="248"/>
      <c r="M29" s="246" t="str">
        <f t="shared" si="2"/>
        <v/>
      </c>
      <c r="N29" s="111"/>
      <c r="O29" s="112" t="s">
        <v>67</v>
      </c>
      <c r="P29" s="122"/>
      <c r="Q29" s="194" t="s">
        <v>95</v>
      </c>
      <c r="R29" s="197"/>
      <c r="S29" s="195"/>
      <c r="T29" s="122"/>
      <c r="U29" s="194"/>
      <c r="V29" s="195"/>
    </row>
    <row r="30" spans="1:25" ht="12.75" customHeight="1" x14ac:dyDescent="0.2">
      <c r="A30" s="243"/>
      <c r="B30" s="168"/>
      <c r="C30" s="171"/>
      <c r="D30" s="232"/>
      <c r="E30" s="226"/>
      <c r="F30" s="258"/>
      <c r="G30" s="239"/>
      <c r="H30" s="228"/>
      <c r="I30" s="226"/>
      <c r="J30" s="228"/>
      <c r="K30" s="226"/>
      <c r="L30" s="249"/>
      <c r="M30" s="247"/>
      <c r="N30" s="107"/>
      <c r="O30" s="109" t="s">
        <v>68</v>
      </c>
      <c r="P30" s="120"/>
      <c r="Q30" s="192" t="s">
        <v>96</v>
      </c>
      <c r="R30" s="196"/>
      <c r="S30" s="193"/>
      <c r="T30" s="120"/>
      <c r="U30" s="192" t="s">
        <v>117</v>
      </c>
      <c r="V30" s="193"/>
    </row>
    <row r="31" spans="1:25" ht="12.75" customHeight="1" x14ac:dyDescent="0.2">
      <c r="A31" s="243"/>
      <c r="B31" s="168">
        <v>4</v>
      </c>
      <c r="C31" s="171"/>
      <c r="D31" s="232"/>
      <c r="E31" s="226"/>
      <c r="F31" s="258"/>
      <c r="G31" s="239"/>
      <c r="H31" s="228"/>
      <c r="I31" s="226"/>
      <c r="J31" s="228"/>
      <c r="K31" s="226"/>
      <c r="L31" s="249"/>
      <c r="M31" s="247"/>
      <c r="N31" s="110"/>
      <c r="O31" s="109" t="s">
        <v>29</v>
      </c>
      <c r="P31" s="121"/>
      <c r="Q31" s="192" t="s">
        <v>97</v>
      </c>
      <c r="R31" s="196"/>
      <c r="S31" s="193"/>
      <c r="T31" s="121"/>
      <c r="U31" s="192" t="s">
        <v>153</v>
      </c>
      <c r="V31" s="193"/>
    </row>
    <row r="32" spans="1:25" ht="12.75" customHeight="1" thickBot="1" x14ac:dyDescent="0.25">
      <c r="A32" s="243"/>
      <c r="B32" s="169"/>
      <c r="C32" s="172"/>
      <c r="D32" s="245"/>
      <c r="E32" s="250"/>
      <c r="F32" s="259"/>
      <c r="G32" s="255"/>
      <c r="H32" s="260"/>
      <c r="I32" s="250"/>
      <c r="J32" s="260"/>
      <c r="K32" s="250"/>
      <c r="L32" s="251"/>
      <c r="M32" s="247"/>
      <c r="N32" s="113"/>
      <c r="O32" s="114" t="s">
        <v>69</v>
      </c>
      <c r="P32" s="123"/>
      <c r="Q32" s="189" t="s">
        <v>28</v>
      </c>
      <c r="R32" s="190"/>
      <c r="S32" s="191"/>
      <c r="T32" s="123"/>
      <c r="U32" s="189" t="s">
        <v>27</v>
      </c>
      <c r="V32" s="191"/>
    </row>
    <row r="33" spans="1:22" ht="12.75" customHeight="1" thickTop="1" x14ac:dyDescent="0.2">
      <c r="A33" s="243"/>
      <c r="B33" s="167">
        <v>5</v>
      </c>
      <c r="C33" s="170" t="s">
        <v>20</v>
      </c>
      <c r="D33" s="231"/>
      <c r="E33" s="225"/>
      <c r="F33" s="257"/>
      <c r="G33" s="238"/>
      <c r="H33" s="227"/>
      <c r="I33" s="225"/>
      <c r="J33" s="227"/>
      <c r="K33" s="225"/>
      <c r="L33" s="248"/>
      <c r="M33" s="246" t="str">
        <f t="shared" ref="M33" si="3">IF(D33&lt;&gt;"",8,IF(E33&lt;&gt;"",7,IF(F33&lt;&gt;"",6,IF(G33&lt;&gt;"",5,IF(H33&lt;&gt;"",4,IF(I33&lt;&gt;"",3,IF(J33&lt;&gt;"",2,IF(K33&lt;&gt;"",1,IF(L33&lt;&gt;"",0,"")))))))))</f>
        <v/>
      </c>
      <c r="N33" s="111"/>
      <c r="O33" s="112" t="s">
        <v>70</v>
      </c>
      <c r="P33" s="122"/>
      <c r="Q33" s="194" t="s">
        <v>98</v>
      </c>
      <c r="R33" s="197"/>
      <c r="S33" s="195"/>
      <c r="T33" s="122"/>
      <c r="U33" s="194"/>
      <c r="V33" s="195"/>
    </row>
    <row r="34" spans="1:22" ht="12.75" customHeight="1" x14ac:dyDescent="0.2">
      <c r="A34" s="243"/>
      <c r="B34" s="168"/>
      <c r="C34" s="171"/>
      <c r="D34" s="232"/>
      <c r="E34" s="226"/>
      <c r="F34" s="258"/>
      <c r="G34" s="239"/>
      <c r="H34" s="228"/>
      <c r="I34" s="226"/>
      <c r="J34" s="228"/>
      <c r="K34" s="226"/>
      <c r="L34" s="249"/>
      <c r="M34" s="247"/>
      <c r="N34" s="107"/>
      <c r="O34" s="109" t="s">
        <v>30</v>
      </c>
      <c r="P34" s="120"/>
      <c r="Q34" s="192" t="s">
        <v>99</v>
      </c>
      <c r="R34" s="196"/>
      <c r="S34" s="193"/>
      <c r="T34" s="120"/>
      <c r="U34" s="192" t="s">
        <v>118</v>
      </c>
      <c r="V34" s="193"/>
    </row>
    <row r="35" spans="1:22" ht="12.75" customHeight="1" x14ac:dyDescent="0.2">
      <c r="A35" s="243"/>
      <c r="B35" s="168">
        <v>5</v>
      </c>
      <c r="C35" s="171"/>
      <c r="D35" s="232"/>
      <c r="E35" s="226"/>
      <c r="F35" s="258"/>
      <c r="G35" s="239"/>
      <c r="H35" s="228"/>
      <c r="I35" s="226"/>
      <c r="J35" s="228"/>
      <c r="K35" s="226"/>
      <c r="L35" s="249"/>
      <c r="M35" s="247"/>
      <c r="N35" s="110"/>
      <c r="O35" s="109" t="s">
        <v>31</v>
      </c>
      <c r="P35" s="121"/>
      <c r="Q35" s="192" t="s">
        <v>100</v>
      </c>
      <c r="R35" s="196"/>
      <c r="S35" s="193"/>
      <c r="T35" s="121"/>
      <c r="U35" s="192" t="s">
        <v>98</v>
      </c>
      <c r="V35" s="193"/>
    </row>
    <row r="36" spans="1:22" ht="12.75" customHeight="1" thickBot="1" x14ac:dyDescent="0.25">
      <c r="A36" s="243"/>
      <c r="B36" s="169"/>
      <c r="C36" s="172"/>
      <c r="D36" s="245"/>
      <c r="E36" s="250"/>
      <c r="F36" s="259"/>
      <c r="G36" s="255"/>
      <c r="H36" s="260"/>
      <c r="I36" s="250"/>
      <c r="J36" s="260"/>
      <c r="K36" s="250"/>
      <c r="L36" s="251"/>
      <c r="M36" s="247"/>
      <c r="N36" s="113"/>
      <c r="O36" s="114"/>
      <c r="P36" s="123"/>
      <c r="Q36" s="189"/>
      <c r="R36" s="190"/>
      <c r="S36" s="191"/>
      <c r="T36" s="123"/>
      <c r="U36" s="189"/>
      <c r="V36" s="191"/>
    </row>
    <row r="37" spans="1:22" ht="12.75" customHeight="1" thickTop="1" x14ac:dyDescent="0.2">
      <c r="A37" s="243"/>
      <c r="B37" s="167">
        <v>6</v>
      </c>
      <c r="C37" s="170" t="s">
        <v>21</v>
      </c>
      <c r="D37" s="231"/>
      <c r="E37" s="225"/>
      <c r="F37" s="257"/>
      <c r="G37" s="238"/>
      <c r="H37" s="227"/>
      <c r="I37" s="225"/>
      <c r="J37" s="227"/>
      <c r="K37" s="225"/>
      <c r="L37" s="248"/>
      <c r="M37" s="246" t="str">
        <f t="shared" ref="M37" si="4">IF(D37&lt;&gt;"",8,IF(E37&lt;&gt;"",7,IF(F37&lt;&gt;"",6,IF(G37&lt;&gt;"",5,IF(H37&lt;&gt;"",4,IF(I37&lt;&gt;"",3,IF(J37&lt;&gt;"",2,IF(K37&lt;&gt;"",1,IF(L37&lt;&gt;"",0,"")))))))))</f>
        <v/>
      </c>
      <c r="N37" s="111"/>
      <c r="O37" s="112" t="s">
        <v>71</v>
      </c>
      <c r="P37" s="122"/>
      <c r="Q37" s="194" t="s">
        <v>101</v>
      </c>
      <c r="R37" s="197"/>
      <c r="S37" s="195"/>
      <c r="T37" s="122"/>
      <c r="U37" s="194"/>
      <c r="V37" s="195"/>
    </row>
    <row r="38" spans="1:22" ht="12.75" customHeight="1" x14ac:dyDescent="0.2">
      <c r="A38" s="243"/>
      <c r="B38" s="168"/>
      <c r="C38" s="171"/>
      <c r="D38" s="232"/>
      <c r="E38" s="226"/>
      <c r="F38" s="258"/>
      <c r="G38" s="239"/>
      <c r="H38" s="228"/>
      <c r="I38" s="226"/>
      <c r="J38" s="228"/>
      <c r="K38" s="226"/>
      <c r="L38" s="249"/>
      <c r="M38" s="247"/>
      <c r="N38" s="107"/>
      <c r="O38" s="109" t="s">
        <v>72</v>
      </c>
      <c r="P38" s="120"/>
      <c r="Q38" s="192" t="s">
        <v>102</v>
      </c>
      <c r="R38" s="196"/>
      <c r="S38" s="193"/>
      <c r="T38" s="120"/>
      <c r="U38" s="192" t="s">
        <v>119</v>
      </c>
      <c r="V38" s="193"/>
    </row>
    <row r="39" spans="1:22" ht="12.75" customHeight="1" x14ac:dyDescent="0.2">
      <c r="A39" s="243"/>
      <c r="B39" s="168">
        <v>6</v>
      </c>
      <c r="C39" s="171"/>
      <c r="D39" s="232"/>
      <c r="E39" s="226"/>
      <c r="F39" s="258"/>
      <c r="G39" s="239"/>
      <c r="H39" s="228"/>
      <c r="I39" s="226"/>
      <c r="J39" s="228"/>
      <c r="K39" s="226"/>
      <c r="L39" s="249"/>
      <c r="M39" s="247"/>
      <c r="N39" s="110"/>
      <c r="O39" s="109" t="s">
        <v>149</v>
      </c>
      <c r="P39" s="121"/>
      <c r="Q39" s="192" t="s">
        <v>103</v>
      </c>
      <c r="R39" s="196"/>
      <c r="S39" s="193"/>
      <c r="T39" s="121"/>
      <c r="U39" s="192" t="s">
        <v>20</v>
      </c>
      <c r="V39" s="193"/>
    </row>
    <row r="40" spans="1:22" ht="12.75" customHeight="1" thickBot="1" x14ac:dyDescent="0.25">
      <c r="A40" s="243"/>
      <c r="B40" s="169"/>
      <c r="C40" s="172"/>
      <c r="D40" s="245"/>
      <c r="E40" s="250"/>
      <c r="F40" s="259"/>
      <c r="G40" s="255"/>
      <c r="H40" s="260"/>
      <c r="I40" s="250"/>
      <c r="J40" s="260"/>
      <c r="K40" s="250"/>
      <c r="L40" s="251"/>
      <c r="M40" s="247"/>
      <c r="N40" s="113"/>
      <c r="O40" s="114"/>
      <c r="P40" s="123"/>
      <c r="Q40" s="189" t="s">
        <v>104</v>
      </c>
      <c r="R40" s="190"/>
      <c r="S40" s="191"/>
      <c r="T40" s="123"/>
      <c r="U40" s="189" t="s">
        <v>120</v>
      </c>
      <c r="V40" s="191"/>
    </row>
    <row r="41" spans="1:22" ht="12.75" customHeight="1" x14ac:dyDescent="0.2">
      <c r="A41" s="243"/>
      <c r="B41" s="167">
        <v>7</v>
      </c>
      <c r="C41" s="337" t="s">
        <v>22</v>
      </c>
      <c r="D41" s="231"/>
      <c r="E41" s="225"/>
      <c r="F41" s="257"/>
      <c r="G41" s="238"/>
      <c r="H41" s="227"/>
      <c r="I41" s="225"/>
      <c r="J41" s="227"/>
      <c r="K41" s="225"/>
      <c r="L41" s="248"/>
      <c r="M41" s="270" t="str">
        <f>IF(D41&lt;&gt;"",8,IF(E41&lt;&gt;"",7,IF(F41&lt;&gt;"",6,IF(G41&lt;&gt;"",5,IF(H41&lt;&gt;"",4,IF(I41&lt;&gt;"",3,IF(J41&lt;&gt;"",2,IF(K41&lt;&gt;"",1,IF(L41&lt;&gt;"",0,"")))))))))</f>
        <v/>
      </c>
      <c r="N41" s="111"/>
      <c r="O41" s="109" t="s">
        <v>73</v>
      </c>
      <c r="P41" s="122"/>
      <c r="Q41" s="194" t="s">
        <v>105</v>
      </c>
      <c r="R41" s="197"/>
      <c r="S41" s="195"/>
      <c r="T41" s="122"/>
      <c r="U41" s="194" t="s">
        <v>121</v>
      </c>
      <c r="V41" s="195"/>
    </row>
    <row r="42" spans="1:22" ht="12.75" customHeight="1" x14ac:dyDescent="0.2">
      <c r="A42" s="243"/>
      <c r="B42" s="168"/>
      <c r="C42" s="338"/>
      <c r="D42" s="232"/>
      <c r="E42" s="226"/>
      <c r="F42" s="258"/>
      <c r="G42" s="239"/>
      <c r="H42" s="228"/>
      <c r="I42" s="226"/>
      <c r="J42" s="228"/>
      <c r="K42" s="226"/>
      <c r="L42" s="249"/>
      <c r="M42" s="266"/>
      <c r="N42" s="117"/>
      <c r="O42" s="109" t="s">
        <v>142</v>
      </c>
      <c r="P42" s="126"/>
      <c r="Q42" s="192" t="s">
        <v>106</v>
      </c>
      <c r="R42" s="196"/>
      <c r="S42" s="193"/>
      <c r="T42" s="126"/>
      <c r="U42" s="192" t="s">
        <v>143</v>
      </c>
      <c r="V42" s="193"/>
    </row>
    <row r="43" spans="1:22" ht="12.75" customHeight="1" thickBot="1" x14ac:dyDescent="0.25">
      <c r="A43" s="243"/>
      <c r="B43" s="169"/>
      <c r="C43" s="338"/>
      <c r="D43" s="232"/>
      <c r="E43" s="226"/>
      <c r="F43" s="258"/>
      <c r="G43" s="239"/>
      <c r="H43" s="228"/>
      <c r="I43" s="226"/>
      <c r="J43" s="228"/>
      <c r="K43" s="226"/>
      <c r="L43" s="249"/>
      <c r="M43" s="266"/>
      <c r="N43" s="107"/>
      <c r="O43" s="109" t="s">
        <v>74</v>
      </c>
      <c r="P43" s="120"/>
      <c r="Q43" s="192" t="s">
        <v>32</v>
      </c>
      <c r="R43" s="196"/>
      <c r="S43" s="193"/>
      <c r="T43" s="120"/>
      <c r="U43" s="192"/>
      <c r="V43" s="193"/>
    </row>
    <row r="44" spans="1:22" ht="12.75" customHeight="1" x14ac:dyDescent="0.2">
      <c r="A44" s="243"/>
      <c r="B44" s="167">
        <v>8</v>
      </c>
      <c r="C44" s="170" t="s">
        <v>61</v>
      </c>
      <c r="D44" s="231"/>
      <c r="E44" s="225"/>
      <c r="F44" s="257"/>
      <c r="G44" s="238"/>
      <c r="H44" s="227"/>
      <c r="I44" s="225"/>
      <c r="J44" s="227"/>
      <c r="K44" s="225"/>
      <c r="L44" s="248"/>
      <c r="M44" s="270" t="str">
        <f>IF(D44&lt;&gt;"",8,IF(E44&lt;&gt;"",7,IF(F44&lt;&gt;"",6,IF(G44&lt;&gt;"",5,IF(H44&lt;&gt;"",4,IF(I44&lt;&gt;"",3,IF(J44&lt;&gt;"",2,IF(K44&lt;&gt;"",1,IF(L44&lt;&gt;"",0,"")))))))))</f>
        <v/>
      </c>
      <c r="N44" s="111"/>
      <c r="O44" s="112" t="s">
        <v>75</v>
      </c>
      <c r="P44" s="122"/>
      <c r="Q44" s="194" t="s">
        <v>107</v>
      </c>
      <c r="R44" s="197"/>
      <c r="S44" s="195"/>
      <c r="T44" s="122"/>
      <c r="U44" s="194" t="s">
        <v>122</v>
      </c>
      <c r="V44" s="195"/>
    </row>
    <row r="45" spans="1:22" ht="12.75" customHeight="1" x14ac:dyDescent="0.2">
      <c r="A45" s="243"/>
      <c r="B45" s="168"/>
      <c r="C45" s="171"/>
      <c r="D45" s="232"/>
      <c r="E45" s="226"/>
      <c r="F45" s="258"/>
      <c r="G45" s="239"/>
      <c r="H45" s="228"/>
      <c r="I45" s="226"/>
      <c r="J45" s="228"/>
      <c r="K45" s="226"/>
      <c r="L45" s="249"/>
      <c r="M45" s="266"/>
      <c r="N45" s="107"/>
      <c r="O45" s="109" t="s">
        <v>33</v>
      </c>
      <c r="P45" s="120"/>
      <c r="Q45" s="192" t="s">
        <v>108</v>
      </c>
      <c r="R45" s="196"/>
      <c r="S45" s="193"/>
      <c r="T45" s="120"/>
      <c r="U45" s="192"/>
      <c r="V45" s="193"/>
    </row>
    <row r="46" spans="1:22" ht="12.75" customHeight="1" x14ac:dyDescent="0.2">
      <c r="A46" s="243"/>
      <c r="B46" s="168">
        <v>8</v>
      </c>
      <c r="C46" s="171"/>
      <c r="D46" s="232"/>
      <c r="E46" s="226"/>
      <c r="F46" s="258"/>
      <c r="G46" s="239"/>
      <c r="H46" s="228"/>
      <c r="I46" s="226"/>
      <c r="J46" s="228"/>
      <c r="K46" s="226"/>
      <c r="L46" s="249"/>
      <c r="M46" s="266"/>
      <c r="N46" s="110"/>
      <c r="O46" s="109" t="s">
        <v>34</v>
      </c>
      <c r="P46" s="121"/>
      <c r="Q46" s="192" t="s">
        <v>136</v>
      </c>
      <c r="R46" s="196"/>
      <c r="S46" s="193"/>
      <c r="T46" s="121"/>
      <c r="U46" s="192" t="s">
        <v>123</v>
      </c>
      <c r="V46" s="193"/>
    </row>
    <row r="47" spans="1:22" ht="12.75" customHeight="1" thickBot="1" x14ac:dyDescent="0.25">
      <c r="A47" s="243"/>
      <c r="B47" s="168"/>
      <c r="C47" s="171"/>
      <c r="D47" s="232"/>
      <c r="E47" s="226"/>
      <c r="F47" s="258"/>
      <c r="G47" s="239"/>
      <c r="H47" s="228"/>
      <c r="I47" s="226"/>
      <c r="J47" s="228"/>
      <c r="K47" s="226"/>
      <c r="L47" s="249"/>
      <c r="M47" s="266"/>
      <c r="N47" s="110"/>
      <c r="O47" s="109" t="s">
        <v>59</v>
      </c>
      <c r="P47" s="121"/>
      <c r="Q47" s="192" t="s">
        <v>184</v>
      </c>
      <c r="R47" s="196"/>
      <c r="S47" s="193"/>
      <c r="T47" s="121"/>
      <c r="U47" s="192" t="s">
        <v>185</v>
      </c>
      <c r="V47" s="193"/>
    </row>
    <row r="48" spans="1:22" ht="12.75" customHeight="1" thickTop="1" x14ac:dyDescent="0.2">
      <c r="A48" s="349" t="s">
        <v>26</v>
      </c>
      <c r="B48" s="348">
        <v>1</v>
      </c>
      <c r="C48" s="378" t="s">
        <v>23</v>
      </c>
      <c r="D48" s="272"/>
      <c r="E48" s="256"/>
      <c r="F48" s="377"/>
      <c r="G48" s="254"/>
      <c r="H48" s="276"/>
      <c r="I48" s="256"/>
      <c r="J48" s="276"/>
      <c r="K48" s="256"/>
      <c r="L48" s="352"/>
      <c r="M48" s="270" t="str">
        <f>IF(D48&lt;&gt;"",9,IF(E48&lt;&gt;"",7,IF(F48&lt;&gt;"",6,IF(G48&lt;&gt;"",5,IF(H48&lt;&gt;"",4,IF(I48&lt;&gt;"",3,IF(J48&lt;&gt;"",2,IF(K48&lt;&gt;"",1,IF(L48&lt;&gt;"",0,"")))))))))</f>
        <v/>
      </c>
      <c r="N48" s="118"/>
      <c r="O48" s="119" t="s">
        <v>80</v>
      </c>
      <c r="P48" s="127"/>
      <c r="Q48" s="261" t="s">
        <v>124</v>
      </c>
      <c r="R48" s="275"/>
      <c r="S48" s="262"/>
      <c r="T48" s="127"/>
      <c r="U48" s="261" t="s">
        <v>129</v>
      </c>
      <c r="V48" s="262"/>
    </row>
    <row r="49" spans="1:22" ht="12.75" customHeight="1" x14ac:dyDescent="0.2">
      <c r="A49" s="350"/>
      <c r="B49" s="168"/>
      <c r="C49" s="171"/>
      <c r="D49" s="273"/>
      <c r="E49" s="226"/>
      <c r="F49" s="258"/>
      <c r="G49" s="239"/>
      <c r="H49" s="228"/>
      <c r="I49" s="226"/>
      <c r="J49" s="228"/>
      <c r="K49" s="226"/>
      <c r="L49" s="249"/>
      <c r="M49" s="266"/>
      <c r="N49" s="107"/>
      <c r="O49" s="109" t="s">
        <v>81</v>
      </c>
      <c r="P49" s="120"/>
      <c r="Q49" s="192" t="s">
        <v>125</v>
      </c>
      <c r="R49" s="196"/>
      <c r="S49" s="193"/>
      <c r="T49" s="120"/>
      <c r="U49" s="192" t="s">
        <v>130</v>
      </c>
      <c r="V49" s="193"/>
    </row>
    <row r="50" spans="1:22" ht="12.75" customHeight="1" thickBot="1" x14ac:dyDescent="0.25">
      <c r="A50" s="351"/>
      <c r="B50" s="168">
        <v>1</v>
      </c>
      <c r="C50" s="171"/>
      <c r="D50" s="273"/>
      <c r="E50" s="226"/>
      <c r="F50" s="258"/>
      <c r="G50" s="239"/>
      <c r="H50" s="228"/>
      <c r="I50" s="226"/>
      <c r="J50" s="228"/>
      <c r="K50" s="226"/>
      <c r="L50" s="249"/>
      <c r="M50" s="266"/>
      <c r="N50" s="110"/>
      <c r="O50" s="109" t="s">
        <v>141</v>
      </c>
      <c r="P50" s="121"/>
      <c r="Q50" s="192" t="s">
        <v>35</v>
      </c>
      <c r="R50" s="196"/>
      <c r="S50" s="193"/>
      <c r="T50" s="121"/>
      <c r="U50" s="192" t="s">
        <v>131</v>
      </c>
      <c r="V50" s="193"/>
    </row>
    <row r="51" spans="1:22" ht="12.75" customHeight="1" thickBot="1" x14ac:dyDescent="0.25">
      <c r="A51" s="368" t="s">
        <v>41</v>
      </c>
      <c r="B51" s="169"/>
      <c r="C51" s="172"/>
      <c r="D51" s="274"/>
      <c r="E51" s="250"/>
      <c r="F51" s="259"/>
      <c r="G51" s="255"/>
      <c r="H51" s="260"/>
      <c r="I51" s="250"/>
      <c r="J51" s="260"/>
      <c r="K51" s="250"/>
      <c r="L51" s="251"/>
      <c r="M51" s="271"/>
      <c r="N51" s="113"/>
      <c r="O51" s="114" t="s">
        <v>83</v>
      </c>
      <c r="P51" s="123"/>
      <c r="Q51" s="189" t="s">
        <v>160</v>
      </c>
      <c r="R51" s="190"/>
      <c r="S51" s="191"/>
      <c r="T51" s="123"/>
      <c r="U51" s="189" t="s">
        <v>161</v>
      </c>
      <c r="V51" s="191"/>
    </row>
    <row r="52" spans="1:22" ht="12.75" customHeight="1" thickTop="1" x14ac:dyDescent="0.2">
      <c r="A52" s="369"/>
      <c r="B52" s="167">
        <v>2</v>
      </c>
      <c r="C52" s="170" t="s">
        <v>24</v>
      </c>
      <c r="D52" s="277"/>
      <c r="E52" s="225"/>
      <c r="F52" s="257"/>
      <c r="G52" s="238"/>
      <c r="H52" s="227"/>
      <c r="I52" s="225"/>
      <c r="J52" s="227"/>
      <c r="K52" s="225"/>
      <c r="L52" s="248"/>
      <c r="M52" s="265" t="str">
        <f>IF(D52&lt;&gt;"",9,IF(E52&lt;&gt;"",7,IF(F52&lt;&gt;"",6,IF(G52&lt;&gt;"",5,IF(H52&lt;&gt;"",4,IF(I52&lt;&gt;"",3,IF(J52&lt;&gt;"",2,IF(K52&lt;&gt;"",1,IF(L52&lt;&gt;"",0,"")))))))))</f>
        <v/>
      </c>
      <c r="N52" s="111"/>
      <c r="O52" s="112" t="s">
        <v>36</v>
      </c>
      <c r="P52" s="122"/>
      <c r="Q52" s="194" t="s">
        <v>126</v>
      </c>
      <c r="R52" s="197"/>
      <c r="S52" s="195"/>
      <c r="T52" s="122"/>
      <c r="U52" s="194" t="s">
        <v>132</v>
      </c>
      <c r="V52" s="195"/>
    </row>
    <row r="53" spans="1:22" ht="12.75" customHeight="1" x14ac:dyDescent="0.2">
      <c r="A53" s="369"/>
      <c r="B53" s="168"/>
      <c r="C53" s="171"/>
      <c r="D53" s="273"/>
      <c r="E53" s="226"/>
      <c r="F53" s="258"/>
      <c r="G53" s="239"/>
      <c r="H53" s="228"/>
      <c r="I53" s="226"/>
      <c r="J53" s="228"/>
      <c r="K53" s="226"/>
      <c r="L53" s="249"/>
      <c r="M53" s="266"/>
      <c r="N53" s="107"/>
      <c r="O53" s="109" t="s">
        <v>37</v>
      </c>
      <c r="P53" s="120"/>
      <c r="Q53" s="192" t="s">
        <v>127</v>
      </c>
      <c r="R53" s="196"/>
      <c r="S53" s="193"/>
      <c r="T53" s="120"/>
      <c r="U53" s="192" t="s">
        <v>133</v>
      </c>
      <c r="V53" s="193"/>
    </row>
    <row r="54" spans="1:22" ht="12.75" customHeight="1" x14ac:dyDescent="0.2">
      <c r="A54" s="369"/>
      <c r="B54" s="168">
        <v>2</v>
      </c>
      <c r="C54" s="171"/>
      <c r="D54" s="273"/>
      <c r="E54" s="226"/>
      <c r="F54" s="258"/>
      <c r="G54" s="239"/>
      <c r="H54" s="228"/>
      <c r="I54" s="226"/>
      <c r="J54" s="228"/>
      <c r="K54" s="226"/>
      <c r="L54" s="249"/>
      <c r="M54" s="266"/>
      <c r="N54" s="110"/>
      <c r="O54" s="109" t="s">
        <v>82</v>
      </c>
      <c r="P54" s="121"/>
      <c r="Q54" s="192" t="s">
        <v>128</v>
      </c>
      <c r="R54" s="196"/>
      <c r="S54" s="193"/>
      <c r="T54" s="121"/>
      <c r="U54" s="192" t="s">
        <v>134</v>
      </c>
      <c r="V54" s="193"/>
    </row>
    <row r="55" spans="1:22" ht="12.75" customHeight="1" thickBot="1" x14ac:dyDescent="0.25">
      <c r="A55" s="369"/>
      <c r="B55" s="169"/>
      <c r="C55" s="172"/>
      <c r="D55" s="274"/>
      <c r="E55" s="250"/>
      <c r="F55" s="259"/>
      <c r="G55" s="255"/>
      <c r="H55" s="260"/>
      <c r="I55" s="250"/>
      <c r="J55" s="260"/>
      <c r="K55" s="250"/>
      <c r="L55" s="251"/>
      <c r="M55" s="267"/>
      <c r="N55" s="113"/>
      <c r="O55" s="114" t="s">
        <v>84</v>
      </c>
      <c r="P55" s="123"/>
      <c r="Q55" s="189" t="s">
        <v>162</v>
      </c>
      <c r="R55" s="190"/>
      <c r="S55" s="191"/>
      <c r="T55" s="123"/>
      <c r="U55" s="189" t="s">
        <v>135</v>
      </c>
      <c r="V55" s="191"/>
    </row>
    <row r="56" spans="1:22" ht="12.75" customHeight="1" thickTop="1" x14ac:dyDescent="0.2">
      <c r="A56" s="369"/>
      <c r="B56" s="167">
        <v>3</v>
      </c>
      <c r="C56" s="170" t="s">
        <v>50</v>
      </c>
      <c r="D56" s="277"/>
      <c r="E56" s="225"/>
      <c r="F56" s="257"/>
      <c r="G56" s="238"/>
      <c r="H56" s="227"/>
      <c r="I56" s="225"/>
      <c r="J56" s="227"/>
      <c r="K56" s="225"/>
      <c r="L56" s="248"/>
      <c r="M56" s="265" t="str">
        <f>IF(D56&lt;&gt;"",9,IF(E56&lt;&gt;"",7,IF(F56&lt;&gt;"",6,IF(G56&lt;&gt;"",5,IF(H56&lt;&gt;"",4,IF(I56&lt;&gt;"",3,IF(J56&lt;&gt;"",2,IF(K56&lt;&gt;"",1,IF(L56&lt;&gt;"",0,"")))))))))</f>
        <v/>
      </c>
      <c r="N56" s="111"/>
      <c r="O56" s="112" t="s">
        <v>190</v>
      </c>
      <c r="P56" s="122"/>
      <c r="Q56" s="194" t="s">
        <v>191</v>
      </c>
      <c r="R56" s="197"/>
      <c r="S56" s="195"/>
      <c r="T56" s="122"/>
      <c r="U56" s="194" t="s">
        <v>192</v>
      </c>
      <c r="V56" s="195"/>
    </row>
    <row r="57" spans="1:22" ht="12.75" customHeight="1" x14ac:dyDescent="0.2">
      <c r="A57" s="369"/>
      <c r="B57" s="168"/>
      <c r="C57" s="171"/>
      <c r="D57" s="273"/>
      <c r="E57" s="226"/>
      <c r="F57" s="258"/>
      <c r="G57" s="239"/>
      <c r="H57" s="228"/>
      <c r="I57" s="226"/>
      <c r="J57" s="228"/>
      <c r="K57" s="226"/>
      <c r="L57" s="249"/>
      <c r="M57" s="266"/>
      <c r="N57" s="107"/>
      <c r="O57" s="109" t="s">
        <v>51</v>
      </c>
      <c r="P57" s="120"/>
      <c r="Q57" s="192" t="s">
        <v>137</v>
      </c>
      <c r="R57" s="196"/>
      <c r="S57" s="193"/>
      <c r="T57" s="120"/>
      <c r="U57" s="192" t="s">
        <v>157</v>
      </c>
      <c r="V57" s="193"/>
    </row>
    <row r="58" spans="1:22" ht="12.75" customHeight="1" x14ac:dyDescent="0.2">
      <c r="A58" s="369"/>
      <c r="B58" s="168">
        <v>3</v>
      </c>
      <c r="C58" s="171"/>
      <c r="D58" s="273"/>
      <c r="E58" s="226"/>
      <c r="F58" s="258"/>
      <c r="G58" s="239"/>
      <c r="H58" s="228"/>
      <c r="I58" s="226"/>
      <c r="J58" s="228"/>
      <c r="K58" s="226"/>
      <c r="L58" s="249"/>
      <c r="M58" s="266"/>
      <c r="N58" s="110"/>
      <c r="O58" s="109" t="s">
        <v>60</v>
      </c>
      <c r="P58" s="121"/>
      <c r="Q58" s="192" t="s">
        <v>183</v>
      </c>
      <c r="R58" s="196"/>
      <c r="S58" s="193"/>
      <c r="T58" s="121"/>
      <c r="U58" s="192" t="s">
        <v>156</v>
      </c>
      <c r="V58" s="193"/>
    </row>
    <row r="59" spans="1:22" ht="12.75" customHeight="1" thickBot="1" x14ac:dyDescent="0.25">
      <c r="A59" s="369"/>
      <c r="B59" s="169"/>
      <c r="C59" s="172"/>
      <c r="D59" s="274"/>
      <c r="E59" s="250"/>
      <c r="F59" s="259"/>
      <c r="G59" s="255"/>
      <c r="H59" s="260"/>
      <c r="I59" s="250"/>
      <c r="J59" s="260"/>
      <c r="K59" s="250"/>
      <c r="L59" s="251"/>
      <c r="M59" s="267"/>
      <c r="N59" s="113"/>
      <c r="O59" s="114" t="s">
        <v>52</v>
      </c>
      <c r="P59" s="123"/>
      <c r="Q59" s="189" t="s">
        <v>154</v>
      </c>
      <c r="R59" s="190"/>
      <c r="S59" s="191"/>
      <c r="T59" s="123"/>
      <c r="U59" s="189" t="s">
        <v>155</v>
      </c>
      <c r="V59" s="191"/>
    </row>
    <row r="60" spans="1:22" ht="12.75" customHeight="1" thickTop="1" x14ac:dyDescent="0.2">
      <c r="A60" s="369"/>
      <c r="B60" s="167">
        <v>4</v>
      </c>
      <c r="C60" s="170" t="s">
        <v>55</v>
      </c>
      <c r="D60" s="173"/>
      <c r="E60" s="175"/>
      <c r="F60" s="177"/>
      <c r="G60" s="180"/>
      <c r="H60" s="183"/>
      <c r="I60" s="143"/>
      <c r="J60" s="186"/>
      <c r="K60" s="143"/>
      <c r="L60" s="145"/>
      <c r="M60" s="265" t="str">
        <f>IF(D60&lt;&gt;"",9,IF(E60&lt;&gt;"",7,IF(F60&lt;&gt;"",6,IF(G60&lt;&gt;"",5,IF(H60&lt;&gt;"",4,IF(I60&lt;&gt;"",3,IF(J60&lt;&gt;"",2,IF(K60&lt;&gt;"",1,IF(L60&lt;&gt;"",0,"")))))))))</f>
        <v/>
      </c>
      <c r="N60" s="131"/>
      <c r="O60" s="132" t="s">
        <v>38</v>
      </c>
      <c r="P60" s="131"/>
      <c r="Q60" s="155" t="s">
        <v>53</v>
      </c>
      <c r="R60" s="155"/>
      <c r="S60" s="156"/>
      <c r="T60" s="131"/>
      <c r="U60" s="155" t="s">
        <v>54</v>
      </c>
      <c r="V60" s="156"/>
    </row>
    <row r="61" spans="1:22" ht="12.75" customHeight="1" x14ac:dyDescent="0.2">
      <c r="A61" s="369"/>
      <c r="B61" s="168"/>
      <c r="C61" s="171"/>
      <c r="D61" s="173"/>
      <c r="E61" s="175"/>
      <c r="F61" s="178"/>
      <c r="G61" s="181"/>
      <c r="H61" s="184"/>
      <c r="I61" s="175"/>
      <c r="J61" s="187"/>
      <c r="K61" s="175"/>
      <c r="L61" s="263"/>
      <c r="M61" s="266"/>
      <c r="N61" s="133" t="s">
        <v>195</v>
      </c>
      <c r="O61" s="132" t="s">
        <v>65</v>
      </c>
      <c r="P61" s="133"/>
      <c r="Q61" s="153" t="s">
        <v>138</v>
      </c>
      <c r="R61" s="153"/>
      <c r="S61" s="154"/>
      <c r="T61" s="133"/>
      <c r="U61" s="153" t="s">
        <v>139</v>
      </c>
      <c r="V61" s="154"/>
    </row>
    <row r="62" spans="1:22" ht="12.75" customHeight="1" x14ac:dyDescent="0.2">
      <c r="A62" s="369"/>
      <c r="B62" s="168"/>
      <c r="C62" s="171"/>
      <c r="D62" s="173"/>
      <c r="E62" s="175"/>
      <c r="F62" s="178"/>
      <c r="G62" s="181"/>
      <c r="H62" s="184"/>
      <c r="I62" s="175"/>
      <c r="J62" s="187"/>
      <c r="K62" s="175"/>
      <c r="L62" s="263"/>
      <c r="M62" s="266"/>
      <c r="N62" s="134"/>
      <c r="O62" s="132" t="s">
        <v>196</v>
      </c>
      <c r="P62" s="134"/>
      <c r="Q62" s="153" t="s">
        <v>140</v>
      </c>
      <c r="R62" s="153"/>
      <c r="S62" s="154"/>
      <c r="T62" s="135"/>
      <c r="U62" s="153" t="s">
        <v>66</v>
      </c>
      <c r="V62" s="154"/>
    </row>
    <row r="63" spans="1:22" ht="12.75" customHeight="1" thickBot="1" x14ac:dyDescent="0.25">
      <c r="A63" s="369"/>
      <c r="B63" s="169"/>
      <c r="C63" s="172"/>
      <c r="D63" s="174"/>
      <c r="E63" s="176"/>
      <c r="F63" s="179"/>
      <c r="G63" s="182"/>
      <c r="H63" s="185"/>
      <c r="I63" s="176"/>
      <c r="J63" s="188"/>
      <c r="K63" s="176"/>
      <c r="L63" s="264"/>
      <c r="M63" s="267"/>
      <c r="N63" s="136"/>
      <c r="O63" s="137" t="s">
        <v>197</v>
      </c>
      <c r="P63" s="136"/>
      <c r="Q63" s="268" t="s">
        <v>198</v>
      </c>
      <c r="R63" s="268"/>
      <c r="S63" s="269"/>
      <c r="T63" s="136"/>
      <c r="U63" s="165" t="s">
        <v>199</v>
      </c>
      <c r="V63" s="166"/>
    </row>
    <row r="64" spans="1:22" ht="12.75" customHeight="1" x14ac:dyDescent="0.2">
      <c r="A64" s="369"/>
      <c r="B64" s="168">
        <v>5</v>
      </c>
      <c r="C64" s="170" t="s">
        <v>164</v>
      </c>
      <c r="D64" s="159"/>
      <c r="E64" s="160"/>
      <c r="F64" s="160"/>
      <c r="G64" s="160"/>
      <c r="H64" s="160"/>
      <c r="I64" s="160"/>
      <c r="J64" s="161"/>
      <c r="K64" s="143"/>
      <c r="L64" s="145"/>
      <c r="M64" s="147" t="str">
        <f>IF(D64&lt;&gt;"",1,IF(E64&lt;&gt;"",1,IF(F64&lt;&gt;"",1,IF(G64&lt;&gt;"",1,IF(H64&lt;&gt;"",14,IF(I64&lt;&gt;"",1,IF(J64&lt;&gt;"",1,IF(K64&lt;&gt;"",1,IF(L64&lt;&gt;"",0,"")))))))))</f>
        <v/>
      </c>
      <c r="N64" s="149" t="s">
        <v>195</v>
      </c>
      <c r="O64" s="150"/>
      <c r="P64" s="138"/>
      <c r="Q64" s="153" t="s">
        <v>200</v>
      </c>
      <c r="R64" s="153"/>
      <c r="S64" s="154"/>
      <c r="T64" s="139"/>
      <c r="U64" s="155" t="s">
        <v>201</v>
      </c>
      <c r="V64" s="156"/>
    </row>
    <row r="65" spans="1:22" ht="18" customHeight="1" thickBot="1" x14ac:dyDescent="0.25">
      <c r="A65" s="369"/>
      <c r="B65" s="380"/>
      <c r="C65" s="381"/>
      <c r="D65" s="162"/>
      <c r="E65" s="163"/>
      <c r="F65" s="163"/>
      <c r="G65" s="163"/>
      <c r="H65" s="163"/>
      <c r="I65" s="163"/>
      <c r="J65" s="164"/>
      <c r="K65" s="144"/>
      <c r="L65" s="146"/>
      <c r="M65" s="148"/>
      <c r="N65" s="151"/>
      <c r="O65" s="152"/>
      <c r="P65" s="140"/>
      <c r="Q65" s="157" t="s">
        <v>202</v>
      </c>
      <c r="R65" s="157"/>
      <c r="S65" s="158"/>
      <c r="T65" s="141"/>
      <c r="U65" s="157" t="s">
        <v>203</v>
      </c>
      <c r="V65" s="158"/>
    </row>
    <row r="66" spans="1:22" ht="12.75" customHeight="1" thickTop="1" thickBot="1" x14ac:dyDescent="0.25">
      <c r="A66" s="60"/>
      <c r="B66" s="142"/>
      <c r="C66" s="61"/>
      <c r="D66" s="62">
        <v>8</v>
      </c>
      <c r="E66" s="63">
        <v>7</v>
      </c>
      <c r="F66" s="64">
        <v>6</v>
      </c>
      <c r="G66" s="65">
        <v>5</v>
      </c>
      <c r="H66" s="66">
        <v>4</v>
      </c>
      <c r="I66" s="67">
        <v>3</v>
      </c>
      <c r="J66" s="68">
        <v>2</v>
      </c>
      <c r="K66" s="69">
        <v>1</v>
      </c>
      <c r="L66" s="70">
        <v>0</v>
      </c>
      <c r="O66" s="252"/>
      <c r="P66" s="252"/>
      <c r="Q66" s="252"/>
      <c r="R66" s="252"/>
      <c r="S66" s="253"/>
    </row>
    <row r="67" spans="1:22" ht="12.75" customHeight="1" thickTop="1" thickBot="1" x14ac:dyDescent="0.25">
      <c r="A67" s="372" t="s">
        <v>45</v>
      </c>
      <c r="B67" s="373"/>
      <c r="C67" s="20" t="s">
        <v>44</v>
      </c>
      <c r="D67" s="21"/>
      <c r="E67" s="22"/>
      <c r="F67" s="23"/>
      <c r="G67" s="24"/>
      <c r="H67" s="25"/>
      <c r="I67" s="26"/>
      <c r="J67" s="27"/>
      <c r="K67" s="28"/>
      <c r="L67" s="29"/>
      <c r="M67" s="12"/>
      <c r="N67" s="214" t="s">
        <v>151</v>
      </c>
      <c r="O67" s="215"/>
      <c r="P67" s="30"/>
      <c r="Q67" s="210"/>
      <c r="R67" s="204"/>
      <c r="S67" s="204"/>
      <c r="T67" s="204"/>
      <c r="U67" s="204"/>
      <c r="V67" s="205"/>
    </row>
    <row r="68" spans="1:22" ht="12.75" customHeight="1" thickBot="1" x14ac:dyDescent="0.25">
      <c r="A68" s="374" t="s">
        <v>46</v>
      </c>
      <c r="B68" s="375"/>
      <c r="C68" s="379" t="s">
        <v>56</v>
      </c>
      <c r="D68" s="379"/>
      <c r="E68" s="31"/>
      <c r="F68" s="31"/>
      <c r="G68" s="32"/>
      <c r="H68" s="33"/>
      <c r="I68" s="34"/>
      <c r="J68" s="35"/>
      <c r="K68" s="36"/>
      <c r="L68" s="37"/>
      <c r="M68" s="38"/>
      <c r="N68" s="216"/>
      <c r="O68" s="217"/>
      <c r="P68" s="30"/>
      <c r="Q68" s="211"/>
      <c r="R68" s="206"/>
      <c r="S68" s="206"/>
      <c r="T68" s="206"/>
      <c r="U68" s="206"/>
      <c r="V68" s="207"/>
    </row>
    <row r="69" spans="1:22" ht="12.75" customHeight="1" thickBot="1" x14ac:dyDescent="0.25">
      <c r="A69" s="372" t="s">
        <v>47</v>
      </c>
      <c r="B69" s="373"/>
      <c r="C69" s="376" t="s">
        <v>57</v>
      </c>
      <c r="D69" s="376"/>
      <c r="E69" s="376"/>
      <c r="F69" s="376"/>
      <c r="G69" s="39"/>
      <c r="H69" s="39"/>
      <c r="I69" s="40"/>
      <c r="J69" s="35"/>
      <c r="K69" s="36"/>
      <c r="L69" s="37"/>
      <c r="M69" s="38"/>
      <c r="N69" s="216"/>
      <c r="O69" s="217"/>
      <c r="P69" s="41"/>
      <c r="Q69" s="42" t="s">
        <v>12</v>
      </c>
      <c r="R69" s="208" t="s">
        <v>40</v>
      </c>
      <c r="S69" s="208"/>
      <c r="T69" s="208"/>
      <c r="U69" s="208"/>
      <c r="V69" s="209"/>
    </row>
    <row r="70" spans="1:22" ht="12.75" customHeight="1" thickBot="1" x14ac:dyDescent="0.25">
      <c r="A70" s="374" t="s">
        <v>48</v>
      </c>
      <c r="B70" s="375"/>
      <c r="C70" s="367" t="s">
        <v>58</v>
      </c>
      <c r="D70" s="367"/>
      <c r="E70" s="367"/>
      <c r="F70" s="367"/>
      <c r="G70" s="367"/>
      <c r="H70" s="367"/>
      <c r="I70" s="43"/>
      <c r="J70" s="43"/>
      <c r="K70" s="44"/>
      <c r="L70" s="37"/>
      <c r="M70" s="38"/>
      <c r="N70" s="218"/>
      <c r="O70" s="219"/>
      <c r="P70" s="41"/>
    </row>
    <row r="71" spans="1:22" ht="12.75" customHeight="1" thickTop="1" thickBot="1" x14ac:dyDescent="0.25">
      <c r="A71" s="370" t="s">
        <v>49</v>
      </c>
      <c r="B71" s="371"/>
      <c r="C71" s="366" t="s">
        <v>39</v>
      </c>
      <c r="D71" s="366"/>
      <c r="E71" s="366"/>
      <c r="F71" s="366"/>
      <c r="G71" s="366"/>
      <c r="H71" s="366"/>
      <c r="I71" s="366"/>
      <c r="J71" s="366"/>
      <c r="K71" s="45"/>
      <c r="L71" s="46"/>
      <c r="M71" s="12"/>
      <c r="N71" s="198">
        <f>SUM(M16:M65)</f>
        <v>0</v>
      </c>
      <c r="O71" s="199"/>
      <c r="P71" s="30"/>
      <c r="Q71" s="210"/>
      <c r="R71" s="220"/>
      <c r="S71" s="220"/>
      <c r="T71" s="220"/>
      <c r="U71" s="220"/>
      <c r="V71" s="221"/>
    </row>
    <row r="72" spans="1:22" ht="12.75" customHeight="1" thickTop="1" x14ac:dyDescent="0.2">
      <c r="A72" s="357" t="s">
        <v>177</v>
      </c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9"/>
      <c r="M72" s="47"/>
      <c r="N72" s="200"/>
      <c r="O72" s="201"/>
      <c r="P72" s="30"/>
      <c r="Q72" s="211"/>
      <c r="R72" s="222"/>
      <c r="S72" s="222"/>
      <c r="T72" s="222"/>
      <c r="U72" s="222"/>
      <c r="V72" s="223"/>
    </row>
    <row r="73" spans="1:22" ht="12.75" customHeight="1" thickBot="1" x14ac:dyDescent="0.25">
      <c r="A73" s="360"/>
      <c r="B73" s="361"/>
      <c r="C73" s="361"/>
      <c r="D73" s="361"/>
      <c r="E73" s="361"/>
      <c r="F73" s="361"/>
      <c r="G73" s="361"/>
      <c r="H73" s="361"/>
      <c r="I73" s="361"/>
      <c r="J73" s="361"/>
      <c r="K73" s="361"/>
      <c r="L73" s="362"/>
      <c r="M73" s="47"/>
      <c r="N73" s="200"/>
      <c r="O73" s="201"/>
      <c r="P73" s="48"/>
      <c r="Q73" s="42" t="s">
        <v>12</v>
      </c>
      <c r="R73" s="208" t="s">
        <v>150</v>
      </c>
      <c r="S73" s="208"/>
      <c r="T73" s="208"/>
      <c r="U73" s="208"/>
      <c r="V73" s="209"/>
    </row>
    <row r="74" spans="1:22" ht="12" customHeight="1" thickTop="1" thickBot="1" x14ac:dyDescent="0.25">
      <c r="A74" s="363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5"/>
      <c r="M74" s="47"/>
      <c r="N74" s="202"/>
      <c r="O74" s="203"/>
    </row>
    <row r="75" spans="1:22" ht="13.5" thickTop="1" x14ac:dyDescent="0.2"/>
  </sheetData>
  <mergeCells count="297">
    <mergeCell ref="A72:L74"/>
    <mergeCell ref="B52:B55"/>
    <mergeCell ref="L56:L59"/>
    <mergeCell ref="C71:J71"/>
    <mergeCell ref="C70:H70"/>
    <mergeCell ref="A51:A65"/>
    <mergeCell ref="D56:D59"/>
    <mergeCell ref="A71:B71"/>
    <mergeCell ref="A67:B67"/>
    <mergeCell ref="A70:B70"/>
    <mergeCell ref="C56:C59"/>
    <mergeCell ref="B56:B59"/>
    <mergeCell ref="A69:B69"/>
    <mergeCell ref="C69:F69"/>
    <mergeCell ref="E56:E59"/>
    <mergeCell ref="F48:F51"/>
    <mergeCell ref="C48:C51"/>
    <mergeCell ref="J52:J55"/>
    <mergeCell ref="E52:E55"/>
    <mergeCell ref="I52:I55"/>
    <mergeCell ref="A68:B68"/>
    <mergeCell ref="C68:D68"/>
    <mergeCell ref="B64:B65"/>
    <mergeCell ref="C64:C65"/>
    <mergeCell ref="A1:S1"/>
    <mergeCell ref="A3:S3"/>
    <mergeCell ref="A5:E6"/>
    <mergeCell ref="A7:E7"/>
    <mergeCell ref="R5:S5"/>
    <mergeCell ref="C52:C55"/>
    <mergeCell ref="B48:B51"/>
    <mergeCell ref="A48:A50"/>
    <mergeCell ref="L48:L51"/>
    <mergeCell ref="H48:H51"/>
    <mergeCell ref="M41:M43"/>
    <mergeCell ref="A16:A17"/>
    <mergeCell ref="B41:B43"/>
    <mergeCell ref="E41:E43"/>
    <mergeCell ref="F41:F43"/>
    <mergeCell ref="B29:B32"/>
    <mergeCell ref="C24:C27"/>
    <mergeCell ref="E16:E19"/>
    <mergeCell ref="H10:L10"/>
    <mergeCell ref="J16:J19"/>
    <mergeCell ref="L20:L23"/>
    <mergeCell ref="H20:H23"/>
    <mergeCell ref="I20:I23"/>
    <mergeCell ref="M16:M19"/>
    <mergeCell ref="F37:F40"/>
    <mergeCell ref="K20:K23"/>
    <mergeCell ref="B16:B19"/>
    <mergeCell ref="H16:H19"/>
    <mergeCell ref="C16:C19"/>
    <mergeCell ref="E20:E23"/>
    <mergeCell ref="F20:F23"/>
    <mergeCell ref="G20:G23"/>
    <mergeCell ref="F16:F19"/>
    <mergeCell ref="C20:C23"/>
    <mergeCell ref="J20:J23"/>
    <mergeCell ref="K16:K19"/>
    <mergeCell ref="I16:I19"/>
    <mergeCell ref="D20:D23"/>
    <mergeCell ref="Q44:S44"/>
    <mergeCell ref="L16:L19"/>
    <mergeCell ref="G16:G19"/>
    <mergeCell ref="M44:M47"/>
    <mergeCell ref="C33:C36"/>
    <mergeCell ref="C37:C40"/>
    <mergeCell ref="E33:E36"/>
    <mergeCell ref="K41:K43"/>
    <mergeCell ref="I33:I36"/>
    <mergeCell ref="J33:J36"/>
    <mergeCell ref="K33:K36"/>
    <mergeCell ref="L37:L40"/>
    <mergeCell ref="M33:M36"/>
    <mergeCell ref="L33:L36"/>
    <mergeCell ref="C41:C43"/>
    <mergeCell ref="F33:F36"/>
    <mergeCell ref="G33:G36"/>
    <mergeCell ref="E37:E40"/>
    <mergeCell ref="D33:D36"/>
    <mergeCell ref="L41:L43"/>
    <mergeCell ref="F44:F47"/>
    <mergeCell ref="G44:G47"/>
    <mergeCell ref="J37:J40"/>
    <mergeCell ref="K37:K40"/>
    <mergeCell ref="H5:L5"/>
    <mergeCell ref="H6:L6"/>
    <mergeCell ref="H7:L7"/>
    <mergeCell ref="H8:L8"/>
    <mergeCell ref="A12:L13"/>
    <mergeCell ref="A14:L14"/>
    <mergeCell ref="A8:E9"/>
    <mergeCell ref="A10:E10"/>
    <mergeCell ref="H9:L9"/>
    <mergeCell ref="I41:I43"/>
    <mergeCell ref="H37:H40"/>
    <mergeCell ref="I37:I40"/>
    <mergeCell ref="H44:H47"/>
    <mergeCell ref="H41:H43"/>
    <mergeCell ref="P15:V15"/>
    <mergeCell ref="T6:V7"/>
    <mergeCell ref="T9:V10"/>
    <mergeCell ref="T11:V12"/>
    <mergeCell ref="N13:V14"/>
    <mergeCell ref="R6:S6"/>
    <mergeCell ref="T8:V8"/>
    <mergeCell ref="N12:O12"/>
    <mergeCell ref="N10:O10"/>
    <mergeCell ref="U43:V43"/>
    <mergeCell ref="U38:V38"/>
    <mergeCell ref="U46:V46"/>
    <mergeCell ref="U40:V40"/>
    <mergeCell ref="Q40:S40"/>
    <mergeCell ref="Q38:S38"/>
    <mergeCell ref="Q47:S47"/>
    <mergeCell ref="U47:V47"/>
    <mergeCell ref="Q43:S43"/>
    <mergeCell ref="Q41:S41"/>
    <mergeCell ref="M20:M23"/>
    <mergeCell ref="M56:M59"/>
    <mergeCell ref="Q53:S53"/>
    <mergeCell ref="D52:D55"/>
    <mergeCell ref="F29:F32"/>
    <mergeCell ref="I29:I32"/>
    <mergeCell ref="J29:J32"/>
    <mergeCell ref="H29:H32"/>
    <mergeCell ref="G29:G32"/>
    <mergeCell ref="I56:I59"/>
    <mergeCell ref="Q51:S51"/>
    <mergeCell ref="Q31:S31"/>
    <mergeCell ref="I24:I28"/>
    <mergeCell ref="J24:J28"/>
    <mergeCell ref="K24:K28"/>
    <mergeCell ref="L24:L28"/>
    <mergeCell ref="M24:M28"/>
    <mergeCell ref="M37:M40"/>
    <mergeCell ref="J41:J43"/>
    <mergeCell ref="G37:G40"/>
    <mergeCell ref="E29:E32"/>
    <mergeCell ref="G41:G43"/>
    <mergeCell ref="K44:K47"/>
    <mergeCell ref="H33:H36"/>
    <mergeCell ref="M48:M51"/>
    <mergeCell ref="E48:E51"/>
    <mergeCell ref="D48:D51"/>
    <mergeCell ref="Q48:S48"/>
    <mergeCell ref="I48:I51"/>
    <mergeCell ref="M52:M55"/>
    <mergeCell ref="K56:K59"/>
    <mergeCell ref="Q50:S50"/>
    <mergeCell ref="J56:J59"/>
    <mergeCell ref="F56:F59"/>
    <mergeCell ref="Q54:S54"/>
    <mergeCell ref="J48:J51"/>
    <mergeCell ref="G56:G59"/>
    <mergeCell ref="H56:H59"/>
    <mergeCell ref="Q49:S49"/>
    <mergeCell ref="O66:S66"/>
    <mergeCell ref="G48:G51"/>
    <mergeCell ref="K48:K51"/>
    <mergeCell ref="K52:K55"/>
    <mergeCell ref="Q52:S52"/>
    <mergeCell ref="U52:V52"/>
    <mergeCell ref="F52:F55"/>
    <mergeCell ref="G52:G55"/>
    <mergeCell ref="H52:H55"/>
    <mergeCell ref="L52:L55"/>
    <mergeCell ref="Q55:S55"/>
    <mergeCell ref="U55:V55"/>
    <mergeCell ref="U48:V48"/>
    <mergeCell ref="U49:V49"/>
    <mergeCell ref="K60:K63"/>
    <mergeCell ref="L60:L63"/>
    <mergeCell ref="M60:M63"/>
    <mergeCell ref="Q60:S60"/>
    <mergeCell ref="U60:V60"/>
    <mergeCell ref="Q61:S61"/>
    <mergeCell ref="U61:V61"/>
    <mergeCell ref="Q62:S62"/>
    <mergeCell ref="U62:V62"/>
    <mergeCell ref="Q63:S63"/>
    <mergeCell ref="Q17:S17"/>
    <mergeCell ref="Q19:S19"/>
    <mergeCell ref="Q30:S30"/>
    <mergeCell ref="Q23:S23"/>
    <mergeCell ref="Q22:S22"/>
    <mergeCell ref="Q24:S24"/>
    <mergeCell ref="Q25:S25"/>
    <mergeCell ref="A18:A47"/>
    <mergeCell ref="B24:B27"/>
    <mergeCell ref="B37:B40"/>
    <mergeCell ref="D16:D19"/>
    <mergeCell ref="D29:D32"/>
    <mergeCell ref="D41:D43"/>
    <mergeCell ref="D37:D40"/>
    <mergeCell ref="C44:C47"/>
    <mergeCell ref="C29:C32"/>
    <mergeCell ref="M29:M32"/>
    <mergeCell ref="E44:E47"/>
    <mergeCell ref="L44:L47"/>
    <mergeCell ref="K29:K32"/>
    <mergeCell ref="D44:D47"/>
    <mergeCell ref="B20:B23"/>
    <mergeCell ref="B33:B36"/>
    <mergeCell ref="L29:L32"/>
    <mergeCell ref="B44:B47"/>
    <mergeCell ref="I44:I47"/>
    <mergeCell ref="J44:J47"/>
    <mergeCell ref="N15:O15"/>
    <mergeCell ref="Q18:S18"/>
    <mergeCell ref="Q20:S20"/>
    <mergeCell ref="Q26:S26"/>
    <mergeCell ref="Q29:S29"/>
    <mergeCell ref="U23:V23"/>
    <mergeCell ref="Q27:S27"/>
    <mergeCell ref="U18:V18"/>
    <mergeCell ref="U19:V19"/>
    <mergeCell ref="U21:V21"/>
    <mergeCell ref="U27:V27"/>
    <mergeCell ref="U26:V26"/>
    <mergeCell ref="U24:V24"/>
    <mergeCell ref="U22:V22"/>
    <mergeCell ref="U25:V25"/>
    <mergeCell ref="U30:V30"/>
    <mergeCell ref="D24:D28"/>
    <mergeCell ref="E24:E28"/>
    <mergeCell ref="F24:F28"/>
    <mergeCell ref="G24:G28"/>
    <mergeCell ref="H24:H28"/>
    <mergeCell ref="N71:O74"/>
    <mergeCell ref="R67:V68"/>
    <mergeCell ref="R69:V69"/>
    <mergeCell ref="Q71:Q72"/>
    <mergeCell ref="U16:V16"/>
    <mergeCell ref="U17:V17"/>
    <mergeCell ref="R73:V73"/>
    <mergeCell ref="U56:V56"/>
    <mergeCell ref="Q57:S57"/>
    <mergeCell ref="U57:V57"/>
    <mergeCell ref="Q33:S33"/>
    <mergeCell ref="Q34:S34"/>
    <mergeCell ref="U44:V44"/>
    <mergeCell ref="U32:V32"/>
    <mergeCell ref="U33:V33"/>
    <mergeCell ref="N67:O70"/>
    <mergeCell ref="Q56:S56"/>
    <mergeCell ref="Q59:S59"/>
    <mergeCell ref="U59:V59"/>
    <mergeCell ref="U20:V20"/>
    <mergeCell ref="Q21:S21"/>
    <mergeCell ref="R71:V72"/>
    <mergeCell ref="Q67:Q68"/>
    <mergeCell ref="Q16:S16"/>
    <mergeCell ref="Q32:S32"/>
    <mergeCell ref="U31:V31"/>
    <mergeCell ref="U29:V29"/>
    <mergeCell ref="Q58:S58"/>
    <mergeCell ref="U58:V58"/>
    <mergeCell ref="U34:V34"/>
    <mergeCell ref="Q39:S39"/>
    <mergeCell ref="Q37:S37"/>
    <mergeCell ref="U41:V41"/>
    <mergeCell ref="U50:V50"/>
    <mergeCell ref="U54:V54"/>
    <mergeCell ref="U51:V51"/>
    <mergeCell ref="U53:V53"/>
    <mergeCell ref="Q46:S46"/>
    <mergeCell ref="U35:V35"/>
    <mergeCell ref="U36:V36"/>
    <mergeCell ref="U39:V39"/>
    <mergeCell ref="Q35:S35"/>
    <mergeCell ref="Q36:S36"/>
    <mergeCell ref="U37:V37"/>
    <mergeCell ref="Q45:S45"/>
    <mergeCell ref="U42:V42"/>
    <mergeCell ref="U45:V45"/>
    <mergeCell ref="Q42:S42"/>
    <mergeCell ref="U63:V63"/>
    <mergeCell ref="B60:B63"/>
    <mergeCell ref="C60:C63"/>
    <mergeCell ref="D60:D63"/>
    <mergeCell ref="E60:E63"/>
    <mergeCell ref="F60:F63"/>
    <mergeCell ref="G60:G63"/>
    <mergeCell ref="H60:H63"/>
    <mergeCell ref="I60:I63"/>
    <mergeCell ref="J60:J63"/>
    <mergeCell ref="K64:K65"/>
    <mergeCell ref="L64:L65"/>
    <mergeCell ref="M64:M65"/>
    <mergeCell ref="N64:O65"/>
    <mergeCell ref="Q64:S64"/>
    <mergeCell ref="U64:V64"/>
    <mergeCell ref="Q65:S65"/>
    <mergeCell ref="U65:V65"/>
    <mergeCell ref="D64:J65"/>
  </mergeCells>
  <phoneticPr fontId="0" type="noConversion"/>
  <printOptions horizontalCentered="1"/>
  <pageMargins left="0.23622047244094491" right="3.937007874015748E-2" top="0.31496062992125984" bottom="0.23622047244094491" header="0.23622047244094491" footer="0.19685039370078741"/>
  <pageSetup paperSize="9" scale="85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9"/>
  <sheetViews>
    <sheetView showGridLines="0" topLeftCell="A12" zoomScale="166" zoomScaleNormal="110" workbookViewId="0">
      <selection activeCell="A14" sqref="A14:L14"/>
    </sheetView>
  </sheetViews>
  <sheetFormatPr baseColWidth="10" defaultColWidth="11.42578125" defaultRowHeight="12.75" x14ac:dyDescent="0.2"/>
  <cols>
    <col min="1" max="1" width="3.140625" customWidth="1"/>
    <col min="2" max="2" width="2" customWidth="1"/>
    <col min="3" max="3" width="17.85546875" customWidth="1"/>
    <col min="4" max="12" width="2.42578125" customWidth="1"/>
    <col min="13" max="13" width="3.85546875" customWidth="1"/>
    <col min="14" max="14" width="2.7109375" customWidth="1"/>
    <col min="15" max="15" width="5.5703125" customWidth="1"/>
    <col min="16" max="16" width="5.42578125" customWidth="1"/>
    <col min="17" max="17" width="3.140625" customWidth="1"/>
    <col min="18" max="18" width="8.85546875" customWidth="1"/>
    <col min="19" max="19" width="5.28515625" customWidth="1"/>
    <col min="20" max="20" width="4.140625" customWidth="1"/>
    <col min="21" max="21" width="4" customWidth="1"/>
    <col min="22" max="22" width="10" customWidth="1"/>
    <col min="23" max="23" width="11.5703125" customWidth="1"/>
    <col min="24" max="24" width="5.28515625" customWidth="1"/>
  </cols>
  <sheetData>
    <row r="1" spans="1:23" ht="23.25" x14ac:dyDescent="0.35">
      <c r="A1" s="435" t="s">
        <v>43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</row>
    <row r="2" spans="1:23" ht="4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3" ht="18.75" customHeight="1" x14ac:dyDescent="0.2">
      <c r="A3" s="345" t="s">
        <v>163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</row>
    <row r="4" spans="1:23" ht="11.25" customHeight="1" thickBot="1" x14ac:dyDescent="0.25"/>
    <row r="5" spans="1:23" ht="13.5" customHeight="1" thickTop="1" x14ac:dyDescent="0.2">
      <c r="A5" s="445" t="str">
        <f>IF('Beob-Bogen'!A5:E6="","",'Beob-Bogen'!A5:E6)</f>
        <v/>
      </c>
      <c r="B5" s="446"/>
      <c r="C5" s="446"/>
      <c r="D5" s="446"/>
      <c r="E5" s="447"/>
      <c r="G5" s="103" t="str">
        <f>IF('Beob-Bogen'!G5="","",'Beob-Bogen'!G5)</f>
        <v/>
      </c>
      <c r="H5" s="311" t="s">
        <v>7</v>
      </c>
      <c r="I5" s="312"/>
      <c r="J5" s="312"/>
      <c r="K5" s="312"/>
      <c r="L5" s="313"/>
      <c r="M5" s="4"/>
      <c r="N5" s="106" t="str">
        <f>IF('Beob-Bogen'!N5="","",'Beob-Bogen'!N5)</f>
        <v/>
      </c>
      <c r="O5" s="5" t="s">
        <v>9</v>
      </c>
      <c r="P5" s="75"/>
      <c r="Q5" s="49" t="s">
        <v>11</v>
      </c>
      <c r="R5" s="6"/>
      <c r="S5" s="453">
        <f>'Beob-Bogen'!R5</f>
        <v>0</v>
      </c>
      <c r="T5" s="454"/>
      <c r="V5" s="419" t="s">
        <v>16</v>
      </c>
      <c r="W5" s="420"/>
    </row>
    <row r="6" spans="1:23" ht="12.75" customHeight="1" thickBot="1" x14ac:dyDescent="0.25">
      <c r="A6" s="448"/>
      <c r="B6" s="449"/>
      <c r="C6" s="449"/>
      <c r="D6" s="449"/>
      <c r="E6" s="450"/>
      <c r="G6" s="104" t="str">
        <f>IF('Beob-Bogen'!G6="","",'Beob-Bogen'!G6)</f>
        <v/>
      </c>
      <c r="H6" s="314" t="s">
        <v>8</v>
      </c>
      <c r="I6" s="315"/>
      <c r="J6" s="315"/>
      <c r="K6" s="315"/>
      <c r="L6" s="316"/>
      <c r="M6" s="4"/>
      <c r="N6" s="104" t="str">
        <f>IF('Beob-Bogen'!N6="","",'Beob-Bogen'!N6)</f>
        <v/>
      </c>
      <c r="O6" s="7" t="s">
        <v>10</v>
      </c>
      <c r="P6" s="4"/>
      <c r="Q6" s="48" t="s">
        <v>12</v>
      </c>
      <c r="S6" s="451">
        <f>'Beob-Bogen'!R6</f>
        <v>0</v>
      </c>
      <c r="T6" s="452"/>
      <c r="U6" s="77"/>
      <c r="V6" s="421">
        <f>'Beob-Bogen'!T6</f>
        <v>0</v>
      </c>
      <c r="W6" s="422"/>
    </row>
    <row r="7" spans="1:23" ht="14.25" customHeight="1" thickTop="1" thickBot="1" x14ac:dyDescent="0.25">
      <c r="A7" s="332" t="s">
        <v>4</v>
      </c>
      <c r="B7" s="333"/>
      <c r="C7" s="333"/>
      <c r="D7" s="333"/>
      <c r="E7" s="334"/>
      <c r="G7" s="104" t="str">
        <f>IF('Beob-Bogen'!G7="","",'Beob-Bogen'!G7)</f>
        <v/>
      </c>
      <c r="H7" s="314" t="s">
        <v>179</v>
      </c>
      <c r="I7" s="315"/>
      <c r="J7" s="315"/>
      <c r="K7" s="315"/>
      <c r="L7" s="316"/>
      <c r="M7" s="4"/>
      <c r="N7" s="104" t="str">
        <f>IF('Beob-Bogen'!N7="","",'Beob-Bogen'!N7)</f>
        <v/>
      </c>
      <c r="O7" s="7" t="s">
        <v>167</v>
      </c>
      <c r="P7" s="4"/>
      <c r="Q7" s="48" t="s">
        <v>14</v>
      </c>
      <c r="S7" s="99" t="str">
        <f>IF('Beob-Bogen'!R7="","",'Beob-Bogen'!R7)</f>
        <v/>
      </c>
      <c r="T7" s="100" t="str">
        <f>IF('Beob-Bogen'!S7="","",'Beob-Bogen'!S7)</f>
        <v/>
      </c>
      <c r="U7" s="77"/>
    </row>
    <row r="8" spans="1:23" ht="14.25" customHeight="1" thickTop="1" thickBot="1" x14ac:dyDescent="0.25">
      <c r="A8" s="445" t="str">
        <f>IF('Beob-Bogen'!A8:E9="","",'Beob-Bogen'!A8:E9)</f>
        <v/>
      </c>
      <c r="B8" s="446"/>
      <c r="C8" s="446"/>
      <c r="D8" s="446"/>
      <c r="E8" s="447"/>
      <c r="G8" s="104" t="str">
        <f>IF('Beob-Bogen'!G8="","",'Beob-Bogen'!G8)</f>
        <v/>
      </c>
      <c r="H8" s="314" t="s">
        <v>186</v>
      </c>
      <c r="I8" s="315"/>
      <c r="J8" s="315"/>
      <c r="K8" s="315"/>
      <c r="L8" s="316"/>
      <c r="M8" s="4"/>
      <c r="N8" s="105" t="str">
        <f>IF('Beob-Bogen'!N8="","",'Beob-Bogen'!N8)</f>
        <v/>
      </c>
      <c r="O8" s="8" t="s">
        <v>168</v>
      </c>
      <c r="P8" s="76"/>
      <c r="Q8" s="50" t="s">
        <v>13</v>
      </c>
      <c r="R8" s="9"/>
      <c r="S8" s="101" t="str">
        <f>IF('Beob-Bogen'!R8="","",'Beob-Bogen'!R8)</f>
        <v/>
      </c>
      <c r="T8" s="102" t="str">
        <f>IF('Beob-Bogen'!S8="","",'Beob-Bogen'!S8)</f>
        <v/>
      </c>
      <c r="U8" s="79"/>
      <c r="V8" s="419" t="s">
        <v>173</v>
      </c>
      <c r="W8" s="420"/>
    </row>
    <row r="9" spans="1:23" ht="14.25" customHeight="1" thickTop="1" thickBot="1" x14ac:dyDescent="0.25">
      <c r="A9" s="448"/>
      <c r="B9" s="449"/>
      <c r="C9" s="449"/>
      <c r="D9" s="449"/>
      <c r="E9" s="450"/>
      <c r="G9" s="104" t="str">
        <f>IF('Beob-Bogen'!G9="","",'Beob-Bogen'!G9)</f>
        <v/>
      </c>
      <c r="H9" s="314" t="s">
        <v>187</v>
      </c>
      <c r="I9" s="315"/>
      <c r="J9" s="315"/>
      <c r="K9" s="315"/>
      <c r="L9" s="316"/>
      <c r="M9" s="4"/>
      <c r="U9" s="78"/>
      <c r="V9" s="421" t="s">
        <v>181</v>
      </c>
      <c r="W9" s="422"/>
    </row>
    <row r="10" spans="1:23" ht="14.25" customHeight="1" thickTop="1" thickBot="1" x14ac:dyDescent="0.25">
      <c r="A10" s="332" t="s">
        <v>5</v>
      </c>
      <c r="B10" s="333"/>
      <c r="C10" s="333"/>
      <c r="D10" s="333"/>
      <c r="E10" s="334"/>
      <c r="G10" s="105" t="str">
        <f>IF('Beob-Bogen'!G10="","",'Beob-Bogen'!G10)</f>
        <v/>
      </c>
      <c r="H10" s="354" t="s">
        <v>180</v>
      </c>
      <c r="I10" s="355"/>
      <c r="J10" s="355"/>
      <c r="K10" s="355"/>
      <c r="L10" s="356"/>
      <c r="M10" s="4"/>
      <c r="N10" s="432" t="s">
        <v>159</v>
      </c>
      <c r="O10" s="433"/>
      <c r="P10" s="433"/>
      <c r="Q10" s="434"/>
      <c r="R10" s="80" t="str">
        <f>IF('Beob-Bogen'!P10="","",'Beob-Bogen'!P10)</f>
        <v/>
      </c>
      <c r="U10" s="78"/>
    </row>
    <row r="11" spans="1:23" ht="4.5" customHeight="1" thickTop="1" thickBot="1" x14ac:dyDescent="0.25">
      <c r="N11" s="41"/>
      <c r="Q11" s="72"/>
      <c r="R11" s="128"/>
      <c r="T11" s="423" t="s">
        <v>194</v>
      </c>
      <c r="U11" s="424"/>
      <c r="V11" s="424"/>
      <c r="W11" s="425"/>
    </row>
    <row r="12" spans="1:23" ht="13.5" customHeight="1" thickTop="1" thickBot="1" x14ac:dyDescent="0.25">
      <c r="A12" s="436">
        <f>'Beob-Bogen'!A12:L13</f>
        <v>0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8"/>
      <c r="N12" s="442" t="s">
        <v>15</v>
      </c>
      <c r="O12" s="443"/>
      <c r="P12" s="443"/>
      <c r="Q12" s="444"/>
      <c r="R12" s="81"/>
      <c r="T12" s="426"/>
      <c r="U12" s="427"/>
      <c r="V12" s="427"/>
      <c r="W12" s="428"/>
    </row>
    <row r="13" spans="1:23" ht="11.25" customHeight="1" thickTop="1" x14ac:dyDescent="0.2">
      <c r="A13" s="439"/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1"/>
      <c r="N13" s="71"/>
      <c r="O13" s="71"/>
      <c r="P13" s="71"/>
      <c r="Q13" s="71"/>
      <c r="R13" s="71"/>
      <c r="S13" s="71"/>
      <c r="T13" s="426"/>
      <c r="U13" s="427"/>
      <c r="V13" s="427"/>
      <c r="W13" s="428"/>
    </row>
    <row r="14" spans="1:23" ht="13.5" thickBot="1" x14ac:dyDescent="0.25">
      <c r="A14" s="323" t="s">
        <v>6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5"/>
      <c r="T14" s="429"/>
      <c r="U14" s="430"/>
      <c r="V14" s="430"/>
      <c r="W14" s="431"/>
    </row>
    <row r="15" spans="1:23" ht="6" customHeight="1" thickTop="1" x14ac:dyDescent="0.2"/>
    <row r="16" spans="1:23" ht="6" customHeight="1" thickBot="1" x14ac:dyDescent="0.25">
      <c r="V16" s="18"/>
      <c r="W16" s="18"/>
    </row>
    <row r="17" spans="1:23" ht="15" customHeight="1" thickTop="1" x14ac:dyDescent="0.2">
      <c r="A17" s="391" t="s">
        <v>165</v>
      </c>
      <c r="B17" s="392"/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3"/>
    </row>
    <row r="18" spans="1:23" ht="14.25" customHeight="1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4"/>
    </row>
    <row r="19" spans="1:23" ht="14.25" customHeight="1" x14ac:dyDescent="0.2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7"/>
    </row>
    <row r="20" spans="1:23" ht="14.25" customHeight="1" x14ac:dyDescent="0.2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7"/>
    </row>
    <row r="21" spans="1:23" ht="14.25" customHeight="1" thickBot="1" x14ac:dyDescent="0.25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90"/>
    </row>
    <row r="22" spans="1:23" ht="6" customHeight="1" thickTop="1" thickBo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3.5" thickTop="1" x14ac:dyDescent="0.2">
      <c r="A23" s="391" t="s">
        <v>169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3"/>
      <c r="O23" s="414" t="s">
        <v>171</v>
      </c>
      <c r="P23" s="391" t="s">
        <v>170</v>
      </c>
      <c r="Q23" s="392"/>
      <c r="R23" s="392"/>
      <c r="S23" s="392"/>
      <c r="T23" s="392"/>
      <c r="U23" s="392"/>
      <c r="V23" s="392"/>
      <c r="W23" s="393"/>
    </row>
    <row r="24" spans="1:23" x14ac:dyDescent="0.2">
      <c r="A24" s="416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8"/>
      <c r="O24" s="412"/>
      <c r="P24" s="416"/>
      <c r="Q24" s="417"/>
      <c r="R24" s="417"/>
      <c r="S24" s="417"/>
      <c r="T24" s="417"/>
      <c r="U24" s="417"/>
      <c r="V24" s="417"/>
      <c r="W24" s="418"/>
    </row>
    <row r="25" spans="1:23" ht="14.25" customHeight="1" x14ac:dyDescent="0.2">
      <c r="A25" s="406"/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8"/>
      <c r="O25" s="412"/>
      <c r="P25" s="406"/>
      <c r="Q25" s="407"/>
      <c r="R25" s="407"/>
      <c r="S25" s="407"/>
      <c r="T25" s="407"/>
      <c r="U25" s="407"/>
      <c r="V25" s="407"/>
      <c r="W25" s="408"/>
    </row>
    <row r="26" spans="1:23" ht="14.25" customHeight="1" x14ac:dyDescent="0.2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8"/>
      <c r="O26" s="412"/>
      <c r="P26" s="406"/>
      <c r="Q26" s="407"/>
      <c r="R26" s="407"/>
      <c r="S26" s="407"/>
      <c r="T26" s="407"/>
      <c r="U26" s="407"/>
      <c r="V26" s="407"/>
      <c r="W26" s="408"/>
    </row>
    <row r="27" spans="1:23" ht="14.25" customHeight="1" x14ac:dyDescent="0.2">
      <c r="A27" s="406"/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8"/>
      <c r="O27" s="412"/>
      <c r="P27" s="406"/>
      <c r="Q27" s="407"/>
      <c r="R27" s="407"/>
      <c r="S27" s="407"/>
      <c r="T27" s="407"/>
      <c r="U27" s="407"/>
      <c r="V27" s="407"/>
      <c r="W27" s="408"/>
    </row>
    <row r="28" spans="1:23" ht="14.25" customHeight="1" x14ac:dyDescent="0.2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8"/>
      <c r="O28" s="412"/>
      <c r="P28" s="406"/>
      <c r="Q28" s="407"/>
      <c r="R28" s="407"/>
      <c r="S28" s="407"/>
      <c r="T28" s="407"/>
      <c r="U28" s="407"/>
      <c r="V28" s="407"/>
      <c r="W28" s="408"/>
    </row>
    <row r="29" spans="1:23" ht="14.25" customHeight="1" x14ac:dyDescent="0.2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8"/>
      <c r="O29" s="412"/>
      <c r="P29" s="406"/>
      <c r="Q29" s="407"/>
      <c r="R29" s="407"/>
      <c r="S29" s="407"/>
      <c r="T29" s="407"/>
      <c r="U29" s="407"/>
      <c r="V29" s="407"/>
      <c r="W29" s="408"/>
    </row>
    <row r="30" spans="1:23" ht="14.25" customHeight="1" x14ac:dyDescent="0.2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8"/>
      <c r="O30" s="412"/>
      <c r="P30" s="406"/>
      <c r="Q30" s="407"/>
      <c r="R30" s="407"/>
      <c r="S30" s="407"/>
      <c r="T30" s="407"/>
      <c r="U30" s="407"/>
      <c r="V30" s="407"/>
      <c r="W30" s="408"/>
    </row>
    <row r="31" spans="1:23" ht="14.25" customHeight="1" x14ac:dyDescent="0.2">
      <c r="A31" s="406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8"/>
      <c r="O31" s="412"/>
      <c r="P31" s="406"/>
      <c r="Q31" s="407"/>
      <c r="R31" s="407"/>
      <c r="S31" s="407"/>
      <c r="T31" s="407"/>
      <c r="U31" s="407"/>
      <c r="V31" s="407"/>
      <c r="W31" s="408"/>
    </row>
    <row r="32" spans="1:23" ht="14.25" customHeight="1" x14ac:dyDescent="0.2">
      <c r="A32" s="406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8"/>
      <c r="O32" s="412"/>
      <c r="P32" s="406"/>
      <c r="Q32" s="407"/>
      <c r="R32" s="407"/>
      <c r="S32" s="407"/>
      <c r="T32" s="407"/>
      <c r="U32" s="407"/>
      <c r="V32" s="407"/>
      <c r="W32" s="408"/>
    </row>
    <row r="33" spans="1:23" ht="14.25" customHeight="1" x14ac:dyDescent="0.2">
      <c r="A33" s="406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8"/>
      <c r="O33" s="412"/>
      <c r="P33" s="406"/>
      <c r="Q33" s="407"/>
      <c r="R33" s="407"/>
      <c r="S33" s="407"/>
      <c r="T33" s="407"/>
      <c r="U33" s="407"/>
      <c r="V33" s="407"/>
      <c r="W33" s="408"/>
    </row>
    <row r="34" spans="1:23" ht="14.25" customHeight="1" x14ac:dyDescent="0.2">
      <c r="A34" s="406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8"/>
      <c r="O34" s="412"/>
      <c r="P34" s="406"/>
      <c r="Q34" s="407"/>
      <c r="R34" s="407"/>
      <c r="S34" s="407"/>
      <c r="T34" s="407"/>
      <c r="U34" s="407"/>
      <c r="V34" s="407"/>
      <c r="W34" s="408"/>
    </row>
    <row r="35" spans="1:23" ht="14.25" customHeight="1" x14ac:dyDescent="0.2">
      <c r="A35" s="406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8"/>
      <c r="O35" s="412"/>
      <c r="P35" s="406"/>
      <c r="Q35" s="407"/>
      <c r="R35" s="407"/>
      <c r="S35" s="407"/>
      <c r="T35" s="407"/>
      <c r="U35" s="407"/>
      <c r="V35" s="407"/>
      <c r="W35" s="408"/>
    </row>
    <row r="36" spans="1:23" ht="14.25" customHeight="1" x14ac:dyDescent="0.2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12"/>
      <c r="P36" s="406"/>
      <c r="Q36" s="407"/>
      <c r="R36" s="407"/>
      <c r="S36" s="407"/>
      <c r="T36" s="407"/>
      <c r="U36" s="407"/>
      <c r="V36" s="407"/>
      <c r="W36" s="408"/>
    </row>
    <row r="37" spans="1:23" ht="14.25" customHeight="1" x14ac:dyDescent="0.2">
      <c r="A37" s="406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8"/>
      <c r="O37" s="412"/>
      <c r="P37" s="406"/>
      <c r="Q37" s="407"/>
      <c r="R37" s="407"/>
      <c r="S37" s="407"/>
      <c r="T37" s="407"/>
      <c r="U37" s="407"/>
      <c r="V37" s="407"/>
      <c r="W37" s="408"/>
    </row>
    <row r="38" spans="1:23" ht="14.25" customHeight="1" x14ac:dyDescent="0.2">
      <c r="A38" s="406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8"/>
      <c r="O38" s="412"/>
      <c r="P38" s="406"/>
      <c r="Q38" s="407"/>
      <c r="R38" s="407"/>
      <c r="S38" s="407"/>
      <c r="T38" s="407"/>
      <c r="U38" s="407"/>
      <c r="V38" s="407"/>
      <c r="W38" s="408"/>
    </row>
    <row r="39" spans="1:23" ht="14.25" customHeight="1" x14ac:dyDescent="0.2">
      <c r="A39" s="406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8"/>
      <c r="O39" s="412"/>
      <c r="P39" s="406"/>
      <c r="Q39" s="407"/>
      <c r="R39" s="407"/>
      <c r="S39" s="407"/>
      <c r="T39" s="407"/>
      <c r="U39" s="407"/>
      <c r="V39" s="407"/>
      <c r="W39" s="408"/>
    </row>
    <row r="40" spans="1:23" ht="14.25" customHeight="1" x14ac:dyDescent="0.2">
      <c r="A40" s="406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8"/>
      <c r="O40" s="415"/>
      <c r="P40" s="406"/>
      <c r="Q40" s="407"/>
      <c r="R40" s="407"/>
      <c r="S40" s="407"/>
      <c r="T40" s="407"/>
      <c r="U40" s="407"/>
      <c r="V40" s="407"/>
      <c r="W40" s="408"/>
    </row>
    <row r="41" spans="1:23" ht="14.25" customHeight="1" x14ac:dyDescent="0.2">
      <c r="A41" s="406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8"/>
      <c r="O41" s="412" t="s">
        <v>172</v>
      </c>
      <c r="P41" s="406"/>
      <c r="Q41" s="407"/>
      <c r="R41" s="407"/>
      <c r="S41" s="407"/>
      <c r="T41" s="407"/>
      <c r="U41" s="407"/>
      <c r="V41" s="407"/>
      <c r="W41" s="408"/>
    </row>
    <row r="42" spans="1:23" ht="14.25" customHeight="1" x14ac:dyDescent="0.2">
      <c r="A42" s="406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8"/>
      <c r="O42" s="412"/>
      <c r="P42" s="406"/>
      <c r="Q42" s="407"/>
      <c r="R42" s="407"/>
      <c r="S42" s="407"/>
      <c r="T42" s="407"/>
      <c r="U42" s="407"/>
      <c r="V42" s="407"/>
      <c r="W42" s="408"/>
    </row>
    <row r="43" spans="1:23" ht="14.25" customHeight="1" x14ac:dyDescent="0.2">
      <c r="A43" s="406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8"/>
      <c r="O43" s="412"/>
      <c r="P43" s="406"/>
      <c r="Q43" s="407"/>
      <c r="R43" s="407"/>
      <c r="S43" s="407"/>
      <c r="T43" s="407"/>
      <c r="U43" s="407"/>
      <c r="V43" s="407"/>
      <c r="W43" s="408"/>
    </row>
    <row r="44" spans="1:23" ht="14.25" customHeight="1" x14ac:dyDescent="0.2">
      <c r="A44" s="406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8"/>
      <c r="O44" s="412"/>
      <c r="P44" s="406"/>
      <c r="Q44" s="407"/>
      <c r="R44" s="407"/>
      <c r="S44" s="407"/>
      <c r="T44" s="407"/>
      <c r="U44" s="407"/>
      <c r="V44" s="407"/>
      <c r="W44" s="408"/>
    </row>
    <row r="45" spans="1:23" ht="14.25" customHeight="1" x14ac:dyDescent="0.2">
      <c r="A45" s="406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8"/>
      <c r="O45" s="412"/>
      <c r="P45" s="406"/>
      <c r="Q45" s="407"/>
      <c r="R45" s="407"/>
      <c r="S45" s="407"/>
      <c r="T45" s="407"/>
      <c r="U45" s="407"/>
      <c r="V45" s="407"/>
      <c r="W45" s="408"/>
    </row>
    <row r="46" spans="1:23" ht="14.25" customHeight="1" x14ac:dyDescent="0.2">
      <c r="A46" s="406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8"/>
      <c r="O46" s="412"/>
      <c r="P46" s="406"/>
      <c r="Q46" s="407"/>
      <c r="R46" s="407"/>
      <c r="S46" s="407"/>
      <c r="T46" s="407"/>
      <c r="U46" s="407"/>
      <c r="V46" s="407"/>
      <c r="W46" s="408"/>
    </row>
    <row r="47" spans="1:23" ht="14.25" customHeight="1" x14ac:dyDescent="0.2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8"/>
      <c r="O47" s="412"/>
      <c r="P47" s="406"/>
      <c r="Q47" s="407"/>
      <c r="R47" s="407"/>
      <c r="S47" s="407"/>
      <c r="T47" s="407"/>
      <c r="U47" s="407"/>
      <c r="V47" s="407"/>
      <c r="W47" s="408"/>
    </row>
    <row r="48" spans="1:23" ht="14.25" customHeight="1" x14ac:dyDescent="0.2">
      <c r="A48" s="406"/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8"/>
      <c r="O48" s="412"/>
      <c r="P48" s="406"/>
      <c r="Q48" s="407"/>
      <c r="R48" s="407"/>
      <c r="S48" s="407"/>
      <c r="T48" s="407"/>
      <c r="U48" s="407"/>
      <c r="V48" s="407"/>
      <c r="W48" s="408"/>
    </row>
    <row r="49" spans="1:23" ht="14.25" customHeight="1" x14ac:dyDescent="0.2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8"/>
      <c r="O49" s="412"/>
      <c r="P49" s="406"/>
      <c r="Q49" s="407"/>
      <c r="R49" s="407"/>
      <c r="S49" s="407"/>
      <c r="T49" s="407"/>
      <c r="U49" s="407"/>
      <c r="V49" s="407"/>
      <c r="W49" s="408"/>
    </row>
    <row r="50" spans="1:23" ht="14.25" customHeight="1" x14ac:dyDescent="0.2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8"/>
      <c r="O50" s="412"/>
      <c r="P50" s="406"/>
      <c r="Q50" s="407"/>
      <c r="R50" s="407"/>
      <c r="S50" s="407"/>
      <c r="T50" s="407"/>
      <c r="U50" s="407"/>
      <c r="V50" s="407"/>
      <c r="W50" s="408"/>
    </row>
    <row r="51" spans="1:23" ht="14.25" customHeight="1" x14ac:dyDescent="0.2">
      <c r="A51" s="406"/>
      <c r="B51" s="407"/>
      <c r="C51" s="407"/>
      <c r="D51" s="407"/>
      <c r="E51" s="407"/>
      <c r="F51" s="407"/>
      <c r="G51" s="407"/>
      <c r="H51" s="407"/>
      <c r="I51" s="407"/>
      <c r="J51" s="407"/>
      <c r="K51" s="407"/>
      <c r="L51" s="407"/>
      <c r="M51" s="407"/>
      <c r="N51" s="408"/>
      <c r="O51" s="412"/>
      <c r="P51" s="406"/>
      <c r="Q51" s="407"/>
      <c r="R51" s="407"/>
      <c r="S51" s="407"/>
      <c r="T51" s="407"/>
      <c r="U51" s="407"/>
      <c r="V51" s="407"/>
      <c r="W51" s="408"/>
    </row>
    <row r="52" spans="1:23" ht="14.25" customHeight="1" x14ac:dyDescent="0.2">
      <c r="A52" s="406"/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8"/>
      <c r="O52" s="412"/>
      <c r="P52" s="406"/>
      <c r="Q52" s="407"/>
      <c r="R52" s="407"/>
      <c r="S52" s="407"/>
      <c r="T52" s="407"/>
      <c r="U52" s="407"/>
      <c r="V52" s="407"/>
      <c r="W52" s="408"/>
    </row>
    <row r="53" spans="1:23" ht="14.25" customHeight="1" x14ac:dyDescent="0.2">
      <c r="A53" s="406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8"/>
      <c r="O53" s="412"/>
      <c r="P53" s="406"/>
      <c r="Q53" s="407"/>
      <c r="R53" s="407"/>
      <c r="S53" s="407"/>
      <c r="T53" s="407"/>
      <c r="U53" s="407"/>
      <c r="V53" s="407"/>
      <c r="W53" s="408"/>
    </row>
    <row r="54" spans="1:23" ht="14.25" customHeight="1" x14ac:dyDescent="0.2">
      <c r="A54" s="406"/>
      <c r="B54" s="407"/>
      <c r="C54" s="407"/>
      <c r="D54" s="407"/>
      <c r="E54" s="407"/>
      <c r="F54" s="407"/>
      <c r="G54" s="407"/>
      <c r="H54" s="407"/>
      <c r="I54" s="407"/>
      <c r="J54" s="407"/>
      <c r="K54" s="407"/>
      <c r="L54" s="407"/>
      <c r="M54" s="407"/>
      <c r="N54" s="408"/>
      <c r="O54" s="412"/>
      <c r="P54" s="406"/>
      <c r="Q54" s="407"/>
      <c r="R54" s="407"/>
      <c r="S54" s="407"/>
      <c r="T54" s="407"/>
      <c r="U54" s="407"/>
      <c r="V54" s="407"/>
      <c r="W54" s="408"/>
    </row>
    <row r="55" spans="1:23" ht="14.25" customHeight="1" x14ac:dyDescent="0.2">
      <c r="A55" s="406"/>
      <c r="B55" s="407"/>
      <c r="C55" s="407"/>
      <c r="D55" s="407"/>
      <c r="E55" s="407"/>
      <c r="F55" s="407"/>
      <c r="G55" s="407"/>
      <c r="H55" s="407"/>
      <c r="I55" s="407"/>
      <c r="J55" s="407"/>
      <c r="K55" s="407"/>
      <c r="L55" s="407"/>
      <c r="M55" s="407"/>
      <c r="N55" s="408"/>
      <c r="O55" s="412"/>
      <c r="P55" s="406"/>
      <c r="Q55" s="407"/>
      <c r="R55" s="407"/>
      <c r="S55" s="407"/>
      <c r="T55" s="407"/>
      <c r="U55" s="407"/>
      <c r="V55" s="407"/>
      <c r="W55" s="408"/>
    </row>
    <row r="56" spans="1:23" ht="14.25" customHeight="1" x14ac:dyDescent="0.2">
      <c r="A56" s="406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8"/>
      <c r="O56" s="412"/>
      <c r="P56" s="406"/>
      <c r="Q56" s="407"/>
      <c r="R56" s="407"/>
      <c r="S56" s="407"/>
      <c r="T56" s="407"/>
      <c r="U56" s="407"/>
      <c r="V56" s="407"/>
      <c r="W56" s="408"/>
    </row>
    <row r="57" spans="1:23" ht="15" customHeight="1" thickBot="1" x14ac:dyDescent="0.25">
      <c r="A57" s="409"/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1"/>
      <c r="O57" s="413"/>
      <c r="P57" s="409"/>
      <c r="Q57" s="410"/>
      <c r="R57" s="410"/>
      <c r="S57" s="410"/>
      <c r="T57" s="410"/>
      <c r="U57" s="410"/>
      <c r="V57" s="410"/>
      <c r="W57" s="411"/>
    </row>
    <row r="58" spans="1:23" ht="6" customHeight="1" thickTop="1" thickBo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5" customHeight="1" thickTop="1" x14ac:dyDescent="0.2">
      <c r="A59" s="391" t="s">
        <v>166</v>
      </c>
      <c r="B59" s="392"/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3"/>
      <c r="S59" s="74"/>
      <c r="T59" s="394">
        <f>'Beob-Bogen'!R67</f>
        <v>0</v>
      </c>
      <c r="U59" s="395"/>
      <c r="V59" s="395"/>
      <c r="W59" s="396"/>
    </row>
    <row r="60" spans="1:23" ht="14.25" x14ac:dyDescent="0.2">
      <c r="A60" s="382"/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4"/>
      <c r="S60" s="73"/>
      <c r="T60" s="397"/>
      <c r="U60" s="398"/>
      <c r="V60" s="398"/>
      <c r="W60" s="399"/>
    </row>
    <row r="61" spans="1:23" ht="14.25" x14ac:dyDescent="0.2">
      <c r="A61" s="385"/>
      <c r="B61" s="386"/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7"/>
      <c r="S61" s="73"/>
      <c r="T61" s="400"/>
      <c r="U61" s="401"/>
      <c r="V61" s="401"/>
      <c r="W61" s="402"/>
    </row>
    <row r="62" spans="1:23" ht="15" thickBot="1" x14ac:dyDescent="0.25">
      <c r="A62" s="388"/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90"/>
      <c r="S62" s="73"/>
      <c r="T62" s="403" t="s">
        <v>40</v>
      </c>
      <c r="U62" s="404"/>
      <c r="V62" s="404"/>
      <c r="W62" s="405"/>
    </row>
    <row r="63" spans="1:23" ht="15" thickTop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4.2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4.25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4.25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4.25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4.25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4.25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</sheetData>
  <mergeCells count="37">
    <mergeCell ref="A1:W1"/>
    <mergeCell ref="A3:W3"/>
    <mergeCell ref="A12:L13"/>
    <mergeCell ref="H8:L8"/>
    <mergeCell ref="H9:L9"/>
    <mergeCell ref="N12:Q12"/>
    <mergeCell ref="A7:E7"/>
    <mergeCell ref="H7:L7"/>
    <mergeCell ref="A8:E9"/>
    <mergeCell ref="S6:T6"/>
    <mergeCell ref="V5:W5"/>
    <mergeCell ref="A5:E6"/>
    <mergeCell ref="H5:L5"/>
    <mergeCell ref="S5:T5"/>
    <mergeCell ref="V6:W6"/>
    <mergeCell ref="H6:L6"/>
    <mergeCell ref="V8:W8"/>
    <mergeCell ref="V9:W9"/>
    <mergeCell ref="T11:W14"/>
    <mergeCell ref="A10:E10"/>
    <mergeCell ref="A14:L14"/>
    <mergeCell ref="H10:L10"/>
    <mergeCell ref="N10:Q10"/>
    <mergeCell ref="A60:R62"/>
    <mergeCell ref="A59:R59"/>
    <mergeCell ref="T59:W61"/>
    <mergeCell ref="T62:W62"/>
    <mergeCell ref="A17:W17"/>
    <mergeCell ref="A18:W21"/>
    <mergeCell ref="A41:N57"/>
    <mergeCell ref="P41:W57"/>
    <mergeCell ref="O41:O57"/>
    <mergeCell ref="O23:O40"/>
    <mergeCell ref="A23:N23"/>
    <mergeCell ref="P23:W23"/>
    <mergeCell ref="A24:N40"/>
    <mergeCell ref="P24:W40"/>
  </mergeCells>
  <phoneticPr fontId="0" type="noConversion"/>
  <printOptions horizontalCentered="1"/>
  <pageMargins left="0.23622047244094491" right="0.23622047244094491" top="0.31496062992125984" bottom="0.23622047244094491" header="0.23622047244094491" footer="0.19685039370078741"/>
  <pageSetup paperSize="9" scale="90" orientation="portrait" horizontalDpi="4294967293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7ACE54BE75744895626CFC8FF2A326" ma:contentTypeVersion="12" ma:contentTypeDescription="Ein neues Dokument erstellen." ma:contentTypeScope="" ma:versionID="60f8ed33823c83c69673df946a2759bb">
  <xsd:schema xmlns:xsd="http://www.w3.org/2001/XMLSchema" xmlns:xs="http://www.w3.org/2001/XMLSchema" xmlns:p="http://schemas.microsoft.com/office/2006/metadata/properties" xmlns:ns2="9e021d10-4eee-47c3-89a4-da7e492da04a" xmlns:ns3="4db61029-b502-4615-ac61-6ec571fb7028" targetNamespace="http://schemas.microsoft.com/office/2006/metadata/properties" ma:root="true" ma:fieldsID="4fd15f70d4f30e0990ac8930c878940d" ns2:_="" ns3:_="">
    <xsd:import namespace="9e021d10-4eee-47c3-89a4-da7e492da04a"/>
    <xsd:import namespace="4db61029-b502-4615-ac61-6ec571fb7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21d10-4eee-47c3-89a4-da7e492da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f208ad4-62fe-4302-98ac-69329efca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61029-b502-4615-ac61-6ec571fb70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9a4878-5104-46fe-9f15-58d91dcde65b}" ma:internalName="TaxCatchAll" ma:showField="CatchAllData" ma:web="4db61029-b502-4615-ac61-6ec571fb7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2AC91-9F1A-4405-B383-50D172FE0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21d10-4eee-47c3-89a4-da7e492da04a"/>
    <ds:schemaRef ds:uri="4db61029-b502-4615-ac61-6ec571fb7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BF5B8F-0F30-473D-9189-5A6136F42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Beob-Bogen</vt:lpstr>
      <vt:lpstr>Rückseite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Eberhard Gläser</dc:creator>
  <cp:lastModifiedBy>Felix Watolla</cp:lastModifiedBy>
  <cp:lastPrinted>2024-09-11T13:25:06Z</cp:lastPrinted>
  <dcterms:created xsi:type="dcterms:W3CDTF">2001-03-24T09:05:39Z</dcterms:created>
  <dcterms:modified xsi:type="dcterms:W3CDTF">2025-09-18T08:24:44Z</dcterms:modified>
</cp:coreProperties>
</file>